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923" activeTab="0"/>
  </bookViews>
  <sheets>
    <sheet name="CVR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C" sheetId="7" r:id="rId7"/>
    <sheet name="G" sheetId="8" r:id="rId8"/>
    <sheet name="DS" sheetId="9" r:id="rId9"/>
    <sheet name="P" sheetId="10" r:id="rId10"/>
    <sheet name="DSR" sheetId="11" r:id="rId11"/>
  </sheets>
  <definedNames>
    <definedName name="_xlnm.Print_Area" localSheetId="6">'C'!$A$1:$F$29</definedName>
    <definedName name="_xlnm.Print_Area" localSheetId="0">'CVR'!$A$1:$G$42</definedName>
    <definedName name="_xlnm.Print_Area" localSheetId="8">'DS'!$A$1:$T$40</definedName>
    <definedName name="_xlnm.Print_Area" localSheetId="10">'DSR'!$A$1:$H$28</definedName>
    <definedName name="_xlnm.Print_Area" localSheetId="9">'P'!$A$1:$T$40</definedName>
    <definedName name="Start">$H$18</definedName>
  </definedNames>
  <calcPr fullCalcOnLoad="1"/>
</workbook>
</file>

<file path=xl/sharedStrings.xml><?xml version="1.0" encoding="utf-8"?>
<sst xmlns="http://schemas.openxmlformats.org/spreadsheetml/2006/main" count="399" uniqueCount="145">
  <si>
    <t>Original</t>
  </si>
  <si>
    <t>Interest</t>
  </si>
  <si>
    <t>Bond</t>
  </si>
  <si>
    <t>Principal</t>
  </si>
  <si>
    <t>Rate</t>
  </si>
  <si>
    <t>Final</t>
  </si>
  <si>
    <t>Call</t>
  </si>
  <si>
    <t>Series</t>
  </si>
  <si>
    <t>Outstanding</t>
  </si>
  <si>
    <t>Range</t>
  </si>
  <si>
    <t>Maturity</t>
  </si>
  <si>
    <t>Information</t>
  </si>
  <si>
    <t>Totals:</t>
  </si>
  <si>
    <t>Amount</t>
  </si>
  <si>
    <t>FY</t>
  </si>
  <si>
    <t>Ending</t>
  </si>
  <si>
    <t>Bonds</t>
  </si>
  <si>
    <t>Principal Reduction Report</t>
  </si>
  <si>
    <t>---</t>
  </si>
  <si>
    <t>Debt Capsule Summary Report</t>
  </si>
  <si>
    <t xml:space="preserve"> </t>
  </si>
  <si>
    <t>Par</t>
  </si>
  <si>
    <t>Payment</t>
  </si>
  <si>
    <t>Debt</t>
  </si>
  <si>
    <t>Retirement</t>
  </si>
  <si>
    <t>(10 Years)</t>
  </si>
  <si>
    <t xml:space="preserve">--- </t>
  </si>
  <si>
    <t>Debt Capsule Report</t>
  </si>
  <si>
    <t>Less</t>
  </si>
  <si>
    <t>Cumulative Debt Schedules</t>
  </si>
  <si>
    <t>Loan</t>
  </si>
  <si>
    <t>Sources and Uses Report</t>
  </si>
  <si>
    <t>N/A</t>
  </si>
  <si>
    <t>Date</t>
  </si>
  <si>
    <t>Yield</t>
  </si>
  <si>
    <t>1997-REF</t>
  </si>
  <si>
    <t>2000 USDA</t>
  </si>
  <si>
    <t>2002A-REF</t>
  </si>
  <si>
    <t>2002B-REF</t>
  </si>
  <si>
    <t>2003A-REF</t>
  </si>
  <si>
    <t>2003B</t>
  </si>
  <si>
    <t>2003C-REF</t>
  </si>
  <si>
    <t>4.750 - 4.875%</t>
  </si>
  <si>
    <t>4.500 - 5.000%</t>
  </si>
  <si>
    <t>3.500 - 4.250%</t>
  </si>
  <si>
    <t>4.000 - 4.375%</t>
  </si>
  <si>
    <t>Feb 2007 @ 102%</t>
  </si>
  <si>
    <t>Feb 2008 @ 102%</t>
  </si>
  <si>
    <t>Feb 2012 @ 100%</t>
  </si>
  <si>
    <t>Feb 2013 @ 100%</t>
  </si>
  <si>
    <t>Aug 2013 @ 100%</t>
  </si>
  <si>
    <t>Feb 2014 @ 100%</t>
  </si>
  <si>
    <t>Aug 2014 @ 100%</t>
  </si>
  <si>
    <t>Aug 2016 @ 100%</t>
  </si>
  <si>
    <t>Estimated Series 2010 Bond Schedules</t>
  </si>
  <si>
    <t>Gross Debt Service Schedule (Semi-Annual)</t>
  </si>
  <si>
    <t>Gross Debt Service Schedule (Annual)</t>
  </si>
  <si>
    <t>2-4</t>
  </si>
  <si>
    <t>Gross Debt Service Structure Graph</t>
  </si>
  <si>
    <t>Gross Debt Service Structure Report</t>
  </si>
  <si>
    <t>Northern Kentucky Water District</t>
  </si>
  <si>
    <t>(Draft Plan of Finance)</t>
  </si>
  <si>
    <t>2003-KIA</t>
  </si>
  <si>
    <t>4.750 - 4.750%</t>
  </si>
  <si>
    <t>4.200 - 5.000%</t>
  </si>
  <si>
    <t>3.000 - 4.600%</t>
  </si>
  <si>
    <t>2.250 - 4.125%</t>
  </si>
  <si>
    <t>2.750 - 4.250%</t>
  </si>
  <si>
    <t>2.625 - 4.500%</t>
  </si>
  <si>
    <t>*2010-EST</t>
  </si>
  <si>
    <t>Aug 2020 @ 100%</t>
  </si>
  <si>
    <t>Service</t>
  </si>
  <si>
    <t>Dec 31st</t>
  </si>
  <si>
    <t>Debt Service Reserve Fund Summary Report</t>
  </si>
  <si>
    <t>DSR</t>
  </si>
  <si>
    <t>Investment</t>
  </si>
  <si>
    <t>Requirement</t>
  </si>
  <si>
    <t>Variable</t>
  </si>
  <si>
    <t>1992A</t>
  </si>
  <si>
    <t>1992B</t>
  </si>
  <si>
    <t>1993A</t>
  </si>
  <si>
    <t>1995A</t>
  </si>
  <si>
    <t>1995B</t>
  </si>
  <si>
    <t>1995C</t>
  </si>
  <si>
    <t>Financial</t>
  </si>
  <si>
    <t>Institution</t>
  </si>
  <si>
    <t>Wachovia</t>
  </si>
  <si>
    <t>Lehman Bros</t>
  </si>
  <si>
    <t>5/3</t>
  </si>
  <si>
    <t>Termination</t>
  </si>
  <si>
    <t>BofA</t>
  </si>
  <si>
    <t>Deposit</t>
  </si>
  <si>
    <t>2007-KIA</t>
  </si>
  <si>
    <t>3.750 - 6.150%</t>
  </si>
  <si>
    <t>Feb 2019 @ 100%</t>
  </si>
  <si>
    <t>1.700 - 6.100%</t>
  </si>
  <si>
    <t>2010-KIA</t>
  </si>
  <si>
    <t>2010-AMR</t>
  </si>
  <si>
    <t>-------------------Estimated -----------------</t>
  </si>
  <si>
    <t>----------------------Estimated --------------------</t>
  </si>
  <si>
    <t>2010-BAB</t>
  </si>
  <si>
    <t>*Proposed Debt</t>
  </si>
  <si>
    <t>* Assumes a December 1, 2010 Issuance (Series 2010-BAB will discharge the Series 2009-BANs)</t>
  </si>
  <si>
    <t xml:space="preserve">   </t>
  </si>
  <si>
    <t xml:space="preserve">Northern Kentucky Water Service District </t>
  </si>
  <si>
    <t xml:space="preserve">Taxable Revenue Build America Bonds, Series 2010-EST </t>
  </si>
  <si>
    <t xml:space="preserve">(Projected Following Rate Case) </t>
  </si>
  <si>
    <t/>
  </si>
  <si>
    <t xml:space="preserve">Sources &amp; Uses </t>
  </si>
  <si>
    <t xml:space="preserve"> Dated 12/01/2010 |  Delivered 12/01/2010</t>
  </si>
  <si>
    <t xml:space="preserve">Sources Of Funds </t>
  </si>
  <si>
    <t>Par Amount of Bonds</t>
  </si>
  <si>
    <t>Transfers from Prior Issue BCF Funds</t>
  </si>
  <si>
    <t xml:space="preserve">Total Sources </t>
  </si>
  <si>
    <t xml:space="preserve">Uses Of Funds </t>
  </si>
  <si>
    <t>Original Issue Discount (OID)</t>
  </si>
  <si>
    <t>Total Underwriter's Discount  (2.000%)</t>
  </si>
  <si>
    <t>Costs of Issuance</t>
  </si>
  <si>
    <t>Deposit to Debt Service Reserve Fund (DSRF)</t>
  </si>
  <si>
    <t>Deposit to Current Refunding Fund</t>
  </si>
  <si>
    <t>Rounding Amount</t>
  </si>
  <si>
    <t xml:space="preserve">Total Uses </t>
  </si>
  <si>
    <t>2010 Taxable BAB-EST  |  4/28/2010  |  9:57 AM</t>
  </si>
  <si>
    <t>Ross, Sinclaire &amp; Associates, LLC</t>
  </si>
  <si>
    <t>Public Finance - KBrock</t>
  </si>
  <si>
    <t xml:space="preserve">Debt Service Schedule </t>
  </si>
  <si>
    <t>Part 1 of 3</t>
  </si>
  <si>
    <t>Coupon</t>
  </si>
  <si>
    <t>Federal Pmt.</t>
  </si>
  <si>
    <t>Total P+I</t>
  </si>
  <si>
    <t>Part 2 of 3</t>
  </si>
  <si>
    <t>Part 3 of 3</t>
  </si>
  <si>
    <t xml:space="preserve">Yield Statistics </t>
  </si>
  <si>
    <t>Bond Year Dollars</t>
  </si>
  <si>
    <t>Average Life</t>
  </si>
  <si>
    <t>Average Coupon</t>
  </si>
  <si>
    <t>Net Interest Cost (NIC)</t>
  </si>
  <si>
    <t>True Interest Cost (TIC)</t>
  </si>
  <si>
    <t>Bond Yield for Arbitrage Purposes</t>
  </si>
  <si>
    <t>All Inclusive Cost (AIC)</t>
  </si>
  <si>
    <t xml:space="preserve">IRS Form 8038 </t>
  </si>
  <si>
    <t>Net Interest Cost</t>
  </si>
  <si>
    <t>Weighted Average Maturity</t>
  </si>
  <si>
    <t>Part 1 of 2</t>
  </si>
  <si>
    <t>Projected Revenue Bonds, Series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</si>
</sst>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_);[Red]\(0\)"/>
    <numFmt numFmtId="167" formatCode="mm/dd/yy"/>
    <numFmt numFmtId="168" formatCode="mm/dd/yyyy"/>
    <numFmt numFmtId="169" formatCode="0.00000%"/>
    <numFmt numFmtId="170" formatCode="_(&quot;$&quot;* #,##0_);\(&quot;$&quot;* #,##0\);_(&quot;$&quot;* &quot;-&quot;_);_(@_)"/>
    <numFmt numFmtId="171" formatCode="_(* #,##0_);\(* #,##0\);_(* &quot;-&quot;_);_(@_)"/>
    <numFmt numFmtId="172" formatCode="_(&quot;$&quot;* #,##0.00_);\(&quot;$&quot;* #,##0.00\);_(&quot;$&quot;* &quot;-&quot;??_);_(@_)"/>
    <numFmt numFmtId="173" formatCode="_(* #,##0.00_);\(* #,##0.00\);_(* &quot;-&quot;??_);_(@_)"/>
    <numFmt numFmtId="174" formatCode="&quot;$&quot;###,###,###,##0.00;&quot;$(&quot;###,###,###,##0.00&quot;)&quot;;&quot;-&quot;;\ \ \ \ \ \ \ \ "/>
    <numFmt numFmtId="175" formatCode="&quot; &quot;\ \ \ \ \ \ \ \ \ \ \ \ \ \ \ \ \ \ \ \ \ \ \ \ \ \ \ \ \ \ \ \ \ \ \ \ \ \ \ \ \ \ \ \ \ \ \ \ \ \ \ \ \ \ \ \ \ "/>
    <numFmt numFmtId="176" formatCode="###,###,###,##0.00;&quot;(&quot;###,###,###,##0.00&quot;)&quot;;&quot;-&quot;;\ \ \ \ \ \ \ \ \ \ \ \ "/>
    <numFmt numFmtId="177" formatCode="###,###,###,##0.00;\(###,###,###,##0.00\);&quot;-&quot;;\ "/>
    <numFmt numFmtId="178" formatCode="####0.000&quot;%&quot;;\-####0.000&quot;%&quot;;&quot;-&quot;;\ \ \ \ \ \ \ \ \ \ \ \ \ \ "/>
    <numFmt numFmtId="179" formatCode="#0&quot;/&quot;00&quot;/&quot;0000;;&quot;Total&quot;;\ \ \ \ \ \ \ \ \ \ \ \ \ \ \ \ \ \ \ \ \ "/>
    <numFmt numFmtId="180" formatCode="&quot;-&quot;"/>
    <numFmt numFmtId="181" formatCode="&quot;$&quot;###,###,###,##0.00;\(###,###,###,##0.00\);&quot;-&quot;;\ "/>
    <numFmt numFmtId="182" formatCode="#,###,###,###,##0.000&quot; Years&quot;;;&quot;-&quot;;\ \ \ \ \ \ \ \ \ \ \ \ \ \ \ \ \ \ \ \ \ \ \ \ \ "/>
    <numFmt numFmtId="183" formatCode="#########0.0000000&quot;%&quot;;\-#########0.0000000&quot;%&quot;;&quot;-&quot;;\ \ \ \ \ \ \ \ \ \ \ 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BinnerD"/>
      <family val="0"/>
    </font>
    <font>
      <sz val="10"/>
      <color indexed="12"/>
      <name val="Times New Roman"/>
      <family val="0"/>
    </font>
    <font>
      <sz val="8"/>
      <color indexed="12"/>
      <name val="Times New Roman"/>
      <family val="0"/>
    </font>
    <font>
      <sz val="8"/>
      <color indexed="12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.75"/>
      <name val="Times New Roman"/>
      <family val="1"/>
    </font>
    <font>
      <b/>
      <sz val="8"/>
      <name val="Arial"/>
      <family val="2"/>
    </font>
    <font>
      <b/>
      <sz val="13"/>
      <name val="Arial"/>
      <family val="2"/>
    </font>
    <font>
      <i/>
      <u val="single"/>
      <sz val="10"/>
      <name val="Times New Roman"/>
      <family val="1"/>
    </font>
    <font>
      <sz val="8"/>
      <name val="Microsoft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6"/>
      <name val="Microsoft Sans Serif"/>
      <family val="0"/>
    </font>
    <font>
      <sz val="14"/>
      <name val="Microsoft Sans Serif"/>
      <family val="0"/>
    </font>
    <font>
      <sz val="10"/>
      <name val="Microsoft Sans Serif"/>
      <family val="0"/>
    </font>
    <font>
      <b/>
      <sz val="8"/>
      <color indexed="9"/>
      <name val="Microsoft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>
      <alignment/>
      <protection/>
    </xf>
    <xf numFmtId="1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4" borderId="5" applyNumberFormat="0" applyFont="0" applyAlignment="0" applyProtection="0"/>
    <xf numFmtId="0" fontId="19" fillId="16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8" borderId="7" applyNumberFormat="0" applyProtection="0">
      <alignment horizontal="center"/>
    </xf>
    <xf numFmtId="0" fontId="0" fillId="0" borderId="7" applyFont="0" applyFill="0" applyProtection="0">
      <alignment horizontal="left"/>
    </xf>
    <xf numFmtId="168" fontId="0" fillId="0" borderId="7" applyFont="0" applyFill="0" applyProtection="0">
      <alignment horizontal="center"/>
    </xf>
    <xf numFmtId="0" fontId="20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1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6" fontId="21" fillId="0" borderId="0" xfId="79" applyNumberFormat="1" applyFont="1" applyAlignment="1">
      <alignment vertical="center"/>
      <protection/>
    </xf>
    <xf numFmtId="165" fontId="21" fillId="0" borderId="0" xfId="79" applyNumberFormat="1" applyFont="1" applyAlignment="1">
      <alignment vertical="center"/>
      <protection/>
    </xf>
    <xf numFmtId="167" fontId="21" fillId="0" borderId="0" xfId="79" applyNumberFormat="1" applyFont="1" applyAlignment="1">
      <alignment vertical="center"/>
      <protection/>
    </xf>
    <xf numFmtId="0" fontId="21" fillId="0" borderId="0" xfId="79" applyFont="1" applyAlignment="1">
      <alignment vertical="center"/>
      <protection/>
    </xf>
    <xf numFmtId="6" fontId="21" fillId="0" borderId="0" xfId="79" applyNumberFormat="1" applyFont="1" applyBorder="1" applyAlignment="1">
      <alignment vertical="center"/>
      <protection/>
    </xf>
    <xf numFmtId="0" fontId="21" fillId="0" borderId="0" xfId="79" applyFont="1" applyBorder="1" applyAlignment="1">
      <alignment vertical="center"/>
      <protection/>
    </xf>
    <xf numFmtId="0" fontId="4" fillId="0" borderId="10" xfId="79" applyFont="1" applyBorder="1" applyAlignment="1">
      <alignment horizontal="center" vertical="center"/>
      <protection/>
    </xf>
    <xf numFmtId="6" fontId="4" fillId="0" borderId="10" xfId="79" applyNumberFormat="1" applyFont="1" applyBorder="1" applyAlignment="1">
      <alignment horizontal="center" vertical="center"/>
      <protection/>
    </xf>
    <xf numFmtId="165" fontId="4" fillId="0" borderId="10" xfId="79" applyNumberFormat="1" applyFont="1" applyBorder="1" applyAlignment="1">
      <alignment horizontal="center" vertical="center"/>
      <protection/>
    </xf>
    <xf numFmtId="167" fontId="4" fillId="0" borderId="10" xfId="79" applyNumberFormat="1" applyFont="1" applyBorder="1" applyAlignment="1">
      <alignment horizontal="center" vertical="center"/>
      <protection/>
    </xf>
    <xf numFmtId="6" fontId="4" fillId="0" borderId="0" xfId="79" applyNumberFormat="1" applyFont="1" applyAlignment="1">
      <alignment horizontal="center" vertical="center"/>
      <protection/>
    </xf>
    <xf numFmtId="0" fontId="4" fillId="0" borderId="0" xfId="79" applyFont="1" applyAlignment="1">
      <alignment horizontal="center" vertical="center"/>
      <protection/>
    </xf>
    <xf numFmtId="0" fontId="4" fillId="0" borderId="0" xfId="79" applyFont="1" applyBorder="1" applyAlignment="1">
      <alignment horizontal="center" vertical="center"/>
      <protection/>
    </xf>
    <xf numFmtId="6" fontId="4" fillId="0" borderId="0" xfId="79" applyNumberFormat="1" applyFont="1" applyBorder="1" applyAlignment="1">
      <alignment horizontal="center" vertical="center"/>
      <protection/>
    </xf>
    <xf numFmtId="165" fontId="4" fillId="0" borderId="0" xfId="79" applyNumberFormat="1" applyFont="1" applyBorder="1" applyAlignment="1">
      <alignment horizontal="center" vertical="center"/>
      <protection/>
    </xf>
    <xf numFmtId="167" fontId="4" fillId="0" borderId="0" xfId="79" applyNumberFormat="1" applyFont="1" applyBorder="1" applyAlignment="1">
      <alignment horizontal="center" vertical="center"/>
      <protection/>
    </xf>
    <xf numFmtId="0" fontId="4" fillId="0" borderId="9" xfId="79" applyFont="1" applyBorder="1" applyAlignment="1">
      <alignment horizontal="center" vertical="center"/>
      <protection/>
    </xf>
    <xf numFmtId="6" fontId="4" fillId="0" borderId="9" xfId="79" applyNumberFormat="1" applyFont="1" applyBorder="1" applyAlignment="1">
      <alignment horizontal="center" vertical="center"/>
      <protection/>
    </xf>
    <xf numFmtId="165" fontId="4" fillId="0" borderId="9" xfId="79" applyNumberFormat="1" applyFont="1" applyBorder="1" applyAlignment="1">
      <alignment horizontal="center" vertical="center"/>
      <protection/>
    </xf>
    <xf numFmtId="167" fontId="4" fillId="0" borderId="9" xfId="79" applyNumberFormat="1" applyFont="1" applyBorder="1" applyAlignment="1">
      <alignment horizontal="center" vertical="center"/>
      <protection/>
    </xf>
    <xf numFmtId="0" fontId="4" fillId="0" borderId="0" xfId="79" applyFont="1" applyAlignment="1">
      <alignment horizontal="left" vertical="center" indent="1"/>
      <protection/>
    </xf>
    <xf numFmtId="6" fontId="4" fillId="0" borderId="0" xfId="79" applyNumberFormat="1" applyFont="1" applyAlignment="1">
      <alignment horizontal="right" vertical="center"/>
      <protection/>
    </xf>
    <xf numFmtId="165" fontId="4" fillId="0" borderId="0" xfId="79" applyNumberFormat="1" applyFont="1" applyAlignment="1">
      <alignment horizontal="center" vertical="center"/>
      <protection/>
    </xf>
    <xf numFmtId="167" fontId="4" fillId="0" borderId="0" xfId="79" applyNumberFormat="1" applyFont="1" applyAlignment="1">
      <alignment horizontal="center" vertical="center"/>
      <protection/>
    </xf>
    <xf numFmtId="0" fontId="4" fillId="0" borderId="9" xfId="79" applyFont="1" applyBorder="1" applyAlignment="1">
      <alignment horizontal="left" vertical="center" indent="2"/>
      <protection/>
    </xf>
    <xf numFmtId="6" fontId="25" fillId="0" borderId="0" xfId="57" applyNumberFormat="1" applyFont="1" applyBorder="1" applyAlignment="1">
      <alignment horizontal="centerContinuous" vertical="center"/>
    </xf>
    <xf numFmtId="6" fontId="26" fillId="0" borderId="0" xfId="57" applyNumberFormat="1" applyFont="1" applyFill="1" applyBorder="1" applyAlignment="1">
      <alignment vertical="center"/>
    </xf>
    <xf numFmtId="6" fontId="27" fillId="0" borderId="0" xfId="57" applyNumberFormat="1" applyFont="1" applyFill="1" applyBorder="1" applyAlignment="1">
      <alignment vertical="center"/>
    </xf>
    <xf numFmtId="6" fontId="27" fillId="0" borderId="0" xfId="57" applyNumberFormat="1" applyFont="1" applyBorder="1" applyAlignment="1">
      <alignment vertical="center"/>
    </xf>
    <xf numFmtId="6" fontId="27" fillId="0" borderId="0" xfId="79" applyNumberFormat="1" applyFont="1" applyBorder="1" applyAlignment="1">
      <alignment vertical="center"/>
      <protection/>
    </xf>
    <xf numFmtId="0" fontId="27" fillId="0" borderId="0" xfId="79" applyFont="1" applyBorder="1" applyAlignment="1">
      <alignment vertical="center"/>
      <protection/>
    </xf>
    <xf numFmtId="0" fontId="28" fillId="0" borderId="0" xfId="79" applyFont="1" applyBorder="1" applyAlignment="1">
      <alignment vertical="center"/>
      <protection/>
    </xf>
    <xf numFmtId="5" fontId="4" fillId="0" borderId="9" xfId="57" applyFont="1" applyBorder="1" applyAlignment="1">
      <alignment horizontal="center" vertical="center"/>
    </xf>
    <xf numFmtId="6" fontId="4" fillId="0" borderId="9" xfId="57" applyNumberFormat="1" applyFont="1" applyBorder="1" applyAlignment="1">
      <alignment horizontal="center" vertical="center"/>
    </xf>
    <xf numFmtId="6" fontId="4" fillId="0" borderId="0" xfId="57" applyNumberFormat="1" applyFont="1" applyFill="1" applyBorder="1" applyAlignment="1">
      <alignment horizontal="center" vertical="center"/>
    </xf>
    <xf numFmtId="6" fontId="29" fillId="0" borderId="0" xfId="57" applyNumberFormat="1" applyFont="1" applyFill="1" applyBorder="1" applyAlignment="1">
      <alignment horizontal="center" vertical="center"/>
    </xf>
    <xf numFmtId="6" fontId="29" fillId="0" borderId="0" xfId="57" applyNumberFormat="1" applyFont="1" applyBorder="1" applyAlignment="1">
      <alignment vertical="center"/>
    </xf>
    <xf numFmtId="6" fontId="29" fillId="0" borderId="0" xfId="79" applyNumberFormat="1" applyFont="1" applyBorder="1" applyAlignment="1">
      <alignment vertical="center"/>
      <protection/>
    </xf>
    <xf numFmtId="0" fontId="29" fillId="0" borderId="0" xfId="79" applyFont="1" applyBorder="1" applyAlignment="1">
      <alignment vertical="center"/>
      <protection/>
    </xf>
    <xf numFmtId="0" fontId="4" fillId="0" borderId="0" xfId="79" applyFont="1" applyFill="1" applyBorder="1" applyAlignment="1">
      <alignment horizontal="center" vertical="center"/>
      <protection/>
    </xf>
    <xf numFmtId="6" fontId="30" fillId="0" borderId="0" xfId="57" applyNumberFormat="1" applyFont="1" applyFill="1" applyBorder="1" applyAlignment="1">
      <alignment horizontal="center" vertical="center"/>
    </xf>
    <xf numFmtId="6" fontId="5" fillId="0" borderId="0" xfId="57" applyNumberFormat="1" applyFont="1" applyFill="1" applyBorder="1" applyAlignment="1">
      <alignment horizontal="center" vertical="center"/>
    </xf>
    <xf numFmtId="0" fontId="4" fillId="0" borderId="9" xfId="79" applyFont="1" applyFill="1" applyBorder="1" applyAlignment="1">
      <alignment horizontal="center" vertical="center"/>
      <protection/>
    </xf>
    <xf numFmtId="6" fontId="4" fillId="0" borderId="9" xfId="57" applyNumberFormat="1" applyFont="1" applyFill="1" applyBorder="1" applyAlignment="1">
      <alignment horizontal="center" vertical="center"/>
    </xf>
    <xf numFmtId="6" fontId="29" fillId="0" borderId="0" xfId="57" applyNumberFormat="1" applyFont="1" applyBorder="1" applyAlignment="1">
      <alignment horizontal="center" vertical="center"/>
    </xf>
    <xf numFmtId="6" fontId="4" fillId="0" borderId="0" xfId="57" applyNumberFormat="1" applyFont="1" applyFill="1" applyBorder="1" applyAlignment="1">
      <alignment horizontal="right" vertical="center"/>
    </xf>
    <xf numFmtId="6" fontId="29" fillId="0" borderId="0" xfId="57" applyNumberFormat="1" applyFont="1" applyFill="1" applyBorder="1" applyAlignment="1">
      <alignment horizontal="right" vertical="center"/>
    </xf>
    <xf numFmtId="6" fontId="29" fillId="0" borderId="0" xfId="79" applyNumberFormat="1" applyFont="1" applyBorder="1" applyAlignment="1">
      <alignment horizontal="right" vertical="center"/>
      <protection/>
    </xf>
    <xf numFmtId="0" fontId="29" fillId="0" borderId="0" xfId="79" applyFont="1" applyBorder="1" applyAlignment="1">
      <alignment horizontal="right" vertical="center"/>
      <protection/>
    </xf>
    <xf numFmtId="0" fontId="4" fillId="0" borderId="0" xfId="79" applyFont="1" applyFill="1" applyBorder="1" applyAlignment="1">
      <alignment horizontal="center" vertical="center"/>
      <protection/>
    </xf>
    <xf numFmtId="6" fontId="4" fillId="0" borderId="0" xfId="57" applyNumberFormat="1" applyFont="1" applyFill="1" applyBorder="1" applyAlignment="1">
      <alignment horizontal="right" vertical="center"/>
    </xf>
    <xf numFmtId="6" fontId="4" fillId="0" borderId="9" xfId="57" applyNumberFormat="1" applyFont="1" applyFill="1" applyBorder="1" applyAlignment="1">
      <alignment horizontal="right" vertical="center"/>
    </xf>
    <xf numFmtId="0" fontId="4" fillId="0" borderId="0" xfId="79" applyFont="1" applyBorder="1" applyAlignment="1">
      <alignment vertical="center"/>
      <protection/>
    </xf>
    <xf numFmtId="6" fontId="4" fillId="0" borderId="0" xfId="79" applyNumberFormat="1" applyFont="1" applyBorder="1" applyAlignment="1">
      <alignment horizontal="right" vertical="center"/>
      <protection/>
    </xf>
    <xf numFmtId="0" fontId="30" fillId="0" borderId="0" xfId="79" applyFont="1" applyBorder="1" applyAlignment="1">
      <alignment horizontal="left" vertical="center" indent="1"/>
      <protection/>
    </xf>
    <xf numFmtId="6" fontId="30" fillId="0" borderId="0" xfId="57" applyNumberFormat="1" applyFont="1" applyBorder="1" applyAlignment="1">
      <alignment horizontal="right" vertical="center"/>
    </xf>
    <xf numFmtId="6" fontId="5" fillId="0" borderId="0" xfId="57" applyNumberFormat="1" applyFont="1" applyBorder="1" applyAlignment="1">
      <alignment horizontal="right" vertical="center"/>
    </xf>
    <xf numFmtId="6" fontId="29" fillId="0" borderId="0" xfId="57" applyNumberFormat="1" applyFont="1" applyBorder="1" applyAlignment="1">
      <alignment horizontal="right" vertical="center"/>
    </xf>
    <xf numFmtId="10" fontId="29" fillId="0" borderId="0" xfId="57" applyNumberFormat="1" applyFont="1" applyFill="1" applyBorder="1" applyAlignment="1">
      <alignment horizontal="right" vertical="center"/>
    </xf>
    <xf numFmtId="6" fontId="29" fillId="0" borderId="0" xfId="79" applyNumberFormat="1" applyFont="1" applyBorder="1" applyAlignment="1">
      <alignment horizontal="center" vertical="center"/>
      <protection/>
    </xf>
    <xf numFmtId="0" fontId="31" fillId="0" borderId="0" xfId="77" applyFont="1" applyBorder="1" applyAlignment="1">
      <alignment horizontal="centerContinuous" vertical="center"/>
      <protection/>
    </xf>
    <xf numFmtId="164" fontId="31" fillId="0" borderId="0" xfId="77" applyNumberFormat="1" applyFont="1" applyBorder="1" applyAlignment="1">
      <alignment horizontal="centerContinuous" vertical="center"/>
      <protection/>
    </xf>
    <xf numFmtId="166" fontId="31" fillId="0" borderId="0" xfId="77" applyNumberFormat="1" applyFont="1" applyBorder="1" applyAlignment="1">
      <alignment horizontal="centerContinuous" vertical="center"/>
      <protection/>
    </xf>
    <xf numFmtId="0" fontId="31" fillId="0" borderId="0" xfId="77" applyFont="1" applyBorder="1" applyAlignment="1">
      <alignment horizontal="center" vertical="center"/>
      <protection/>
    </xf>
    <xf numFmtId="0" fontId="32" fillId="0" borderId="11" xfId="77" applyFont="1" applyBorder="1" applyAlignment="1">
      <alignment horizontal="center" vertical="center"/>
      <protection/>
    </xf>
    <xf numFmtId="164" fontId="32" fillId="0" borderId="11" xfId="77" applyNumberFormat="1" applyFont="1" applyBorder="1" applyAlignment="1">
      <alignment horizontal="center" vertical="center"/>
      <protection/>
    </xf>
    <xf numFmtId="166" fontId="32" fillId="0" borderId="11" xfId="77" applyNumberFormat="1" applyFont="1" applyBorder="1" applyAlignment="1">
      <alignment horizontal="center" vertical="center"/>
      <protection/>
    </xf>
    <xf numFmtId="0" fontId="32" fillId="0" borderId="0" xfId="77" applyFont="1" applyBorder="1" applyAlignment="1">
      <alignment horizontal="center" vertical="center"/>
      <protection/>
    </xf>
    <xf numFmtId="0" fontId="32" fillId="0" borderId="0" xfId="77" applyFont="1" applyBorder="1" applyAlignment="1">
      <alignment horizontal="left" vertical="center" indent="1"/>
      <protection/>
    </xf>
    <xf numFmtId="164" fontId="32" fillId="0" borderId="0" xfId="77" applyNumberFormat="1" applyFont="1" applyBorder="1" applyAlignment="1">
      <alignment horizontal="center" vertical="center"/>
      <protection/>
    </xf>
    <xf numFmtId="0" fontId="32" fillId="0" borderId="0" xfId="77" applyNumberFormat="1" applyFont="1" applyBorder="1" applyAlignment="1">
      <alignment horizontal="right" vertical="center"/>
      <protection/>
    </xf>
    <xf numFmtId="1" fontId="32" fillId="0" borderId="0" xfId="81" applyNumberFormat="1" applyFont="1" applyAlignment="1">
      <alignment horizontal="right" vertical="center"/>
      <protection/>
    </xf>
    <xf numFmtId="0" fontId="32" fillId="0" borderId="0" xfId="77" applyNumberFormat="1" applyFont="1" applyBorder="1" applyAlignment="1">
      <alignment horizontal="left" vertical="center"/>
      <protection/>
    </xf>
    <xf numFmtId="0" fontId="32" fillId="0" borderId="0" xfId="77" applyFont="1" applyBorder="1" applyAlignment="1">
      <alignment horizontal="left" vertical="center"/>
      <protection/>
    </xf>
    <xf numFmtId="6" fontId="32" fillId="0" borderId="0" xfId="81" applyNumberFormat="1" applyFont="1" applyAlignment="1">
      <alignment horizontal="left" vertical="center" indent="1"/>
      <protection/>
    </xf>
    <xf numFmtId="0" fontId="32" fillId="0" borderId="0" xfId="50" applyNumberFormat="1" applyFont="1" applyBorder="1" applyAlignment="1">
      <alignment horizontal="right" vertical="center"/>
    </xf>
    <xf numFmtId="0" fontId="32" fillId="0" borderId="0" xfId="50" applyNumberFormat="1" applyFont="1" applyBorder="1" applyAlignment="1" quotePrefix="1">
      <alignment horizontal="right" vertical="center"/>
    </xf>
    <xf numFmtId="0" fontId="32" fillId="0" borderId="0" xfId="77" applyNumberFormat="1" applyFont="1" applyBorder="1" applyAlignment="1" quotePrefix="1">
      <alignment horizontal="right" vertical="center"/>
      <protection/>
    </xf>
    <xf numFmtId="164" fontId="32" fillId="0" borderId="0" xfId="77" applyNumberFormat="1" applyFont="1" applyBorder="1" applyAlignment="1">
      <alignment horizontal="left" vertical="center"/>
      <protection/>
    </xf>
    <xf numFmtId="166" fontId="32" fillId="0" borderId="0" xfId="77" applyNumberFormat="1" applyFont="1" applyBorder="1" applyAlignment="1">
      <alignment horizontal="center" vertical="center"/>
      <protection/>
    </xf>
    <xf numFmtId="166" fontId="32" fillId="0" borderId="0" xfId="77" applyNumberFormat="1" applyFont="1" applyBorder="1" applyAlignment="1">
      <alignment horizontal="right" vertical="center"/>
      <protection/>
    </xf>
    <xf numFmtId="165" fontId="4" fillId="0" borderId="9" xfId="79" applyNumberFormat="1" applyFont="1" applyBorder="1" applyAlignment="1" quotePrefix="1">
      <alignment horizontal="center"/>
      <protection/>
    </xf>
    <xf numFmtId="167" fontId="4" fillId="0" borderId="9" xfId="79" applyNumberFormat="1" applyFont="1" applyBorder="1" applyAlignment="1">
      <alignment horizontal="center"/>
      <protection/>
    </xf>
    <xf numFmtId="0" fontId="4" fillId="0" borderId="9" xfId="79" applyFont="1" applyFill="1" applyBorder="1" applyAlignment="1">
      <alignment horizontal="center"/>
      <protection/>
    </xf>
    <xf numFmtId="6" fontId="4" fillId="0" borderId="0" xfId="79" applyNumberFormat="1" applyFont="1" applyAlignment="1" quotePrefix="1">
      <alignment horizontal="center"/>
      <protection/>
    </xf>
    <xf numFmtId="164" fontId="4" fillId="0" borderId="9" xfId="0" applyNumberFormat="1" applyFont="1" applyFill="1" applyBorder="1" applyAlignment="1">
      <alignment horizontal="right" indent="1"/>
    </xf>
    <xf numFmtId="0" fontId="5" fillId="0" borderId="0" xfId="0" applyFont="1" applyAlignment="1">
      <alignment/>
    </xf>
    <xf numFmtId="0" fontId="27" fillId="0" borderId="0" xfId="79" applyFont="1" applyBorder="1" applyAlignment="1">
      <alignment vertical="center"/>
      <protection/>
    </xf>
    <xf numFmtId="6" fontId="4" fillId="0" borderId="9" xfId="57" applyNumberFormat="1" applyFont="1" applyFill="1" applyBorder="1" applyAlignment="1">
      <alignment horizontal="center" vertical="center"/>
    </xf>
    <xf numFmtId="6" fontId="4" fillId="0" borderId="9" xfId="57" applyNumberFormat="1" applyFont="1" applyFill="1" applyBorder="1" applyAlignment="1">
      <alignment horizontal="right" vertical="center"/>
    </xf>
    <xf numFmtId="0" fontId="4" fillId="0" borderId="0" xfId="80" applyFont="1" applyBorder="1" applyAlignment="1">
      <alignment horizontal="center" vertical="center"/>
      <protection/>
    </xf>
    <xf numFmtId="6" fontId="4" fillId="0" borderId="0" xfId="80" applyNumberFormat="1" applyFont="1" applyFill="1" applyBorder="1" applyAlignment="1">
      <alignment horizontal="right" vertical="center" indent="1"/>
      <protection/>
    </xf>
    <xf numFmtId="165" fontId="4" fillId="0" borderId="0" xfId="80" applyNumberFormat="1" applyFont="1" applyFill="1" applyBorder="1" applyAlignment="1">
      <alignment horizontal="center" vertical="center"/>
      <protection/>
    </xf>
    <xf numFmtId="167" fontId="4" fillId="0" borderId="0" xfId="80" applyNumberFormat="1" applyFont="1" applyFill="1" applyBorder="1" applyAlignment="1">
      <alignment horizontal="center" vertical="center"/>
      <protection/>
    </xf>
    <xf numFmtId="0" fontId="31" fillId="0" borderId="0" xfId="77" applyFont="1" applyBorder="1" applyAlignment="1">
      <alignment horizontal="left" vertical="center"/>
      <protection/>
    </xf>
    <xf numFmtId="0" fontId="31" fillId="0" borderId="0" xfId="77" applyFont="1" applyBorder="1" applyAlignment="1">
      <alignment vertical="center"/>
      <protection/>
    </xf>
    <xf numFmtId="10" fontId="4" fillId="0" borderId="0" xfId="57" applyNumberFormat="1" applyFont="1" applyFill="1" applyBorder="1" applyAlignment="1">
      <alignment horizontal="right" vertical="center" indent="1"/>
    </xf>
    <xf numFmtId="0" fontId="31" fillId="0" borderId="0" xfId="77" applyFont="1" applyFill="1" applyBorder="1" applyAlignment="1">
      <alignment vertical="center"/>
      <protection/>
    </xf>
    <xf numFmtId="6" fontId="21" fillId="0" borderId="0" xfId="78" applyNumberFormat="1" applyFont="1" applyAlignment="1">
      <alignment horizontal="left" vertical="center" indent="1"/>
      <protection/>
    </xf>
    <xf numFmtId="6" fontId="21" fillId="0" borderId="0" xfId="78" applyNumberFormat="1" applyFont="1" applyAlignment="1">
      <alignment vertical="center"/>
      <protection/>
    </xf>
    <xf numFmtId="169" fontId="21" fillId="0" borderId="0" xfId="78" applyNumberFormat="1" applyFont="1" applyAlignment="1">
      <alignment vertical="center"/>
      <protection/>
    </xf>
    <xf numFmtId="6" fontId="21" fillId="0" borderId="0" xfId="78" applyNumberFormat="1" applyFont="1" applyAlignment="1">
      <alignment horizontal="center" vertical="center"/>
      <protection/>
    </xf>
    <xf numFmtId="6" fontId="21" fillId="0" borderId="0" xfId="78" applyNumberFormat="1" applyFont="1" applyBorder="1" applyAlignment="1">
      <alignment vertical="center"/>
      <protection/>
    </xf>
    <xf numFmtId="6" fontId="4" fillId="0" borderId="10" xfId="78" applyNumberFormat="1" applyFont="1" applyBorder="1" applyAlignment="1">
      <alignment horizontal="center" vertical="center"/>
      <protection/>
    </xf>
    <xf numFmtId="169" fontId="4" fillId="0" borderId="10" xfId="78" applyNumberFormat="1" applyFont="1" applyBorder="1" applyAlignment="1">
      <alignment horizontal="center" vertical="center"/>
      <protection/>
    </xf>
    <xf numFmtId="6" fontId="4" fillId="0" borderId="0" xfId="78" applyNumberFormat="1" applyFont="1" applyAlignment="1">
      <alignment horizontal="center" vertical="center"/>
      <protection/>
    </xf>
    <xf numFmtId="6" fontId="4" fillId="0" borderId="0" xfId="78" applyNumberFormat="1" applyFont="1" applyBorder="1" applyAlignment="1">
      <alignment horizontal="center" vertical="center"/>
      <protection/>
    </xf>
    <xf numFmtId="169" fontId="4" fillId="0" borderId="0" xfId="78" applyNumberFormat="1" applyFont="1" applyBorder="1" applyAlignment="1">
      <alignment horizontal="center" vertical="center"/>
      <protection/>
    </xf>
    <xf numFmtId="6" fontId="4" fillId="0" borderId="9" xfId="78" applyNumberFormat="1" applyFont="1" applyBorder="1" applyAlignment="1">
      <alignment horizontal="center" vertical="center"/>
      <protection/>
    </xf>
    <xf numFmtId="6" fontId="22" fillId="0" borderId="0" xfId="78" applyNumberFormat="1" applyFont="1" applyAlignment="1">
      <alignment horizontal="center" vertical="center"/>
      <protection/>
    </xf>
    <xf numFmtId="6" fontId="4" fillId="0" borderId="0" xfId="78" applyNumberFormat="1" applyFont="1" applyAlignment="1">
      <alignment horizontal="left" vertical="center" indent="1"/>
      <protection/>
    </xf>
    <xf numFmtId="6" fontId="4" fillId="0" borderId="0" xfId="78" applyNumberFormat="1" applyFont="1" applyAlignment="1">
      <alignment horizontal="right" vertical="center"/>
      <protection/>
    </xf>
    <xf numFmtId="169" fontId="4" fillId="0" borderId="0" xfId="78" applyNumberFormat="1" applyFont="1" applyAlignment="1">
      <alignment horizontal="right" vertical="center"/>
      <protection/>
    </xf>
    <xf numFmtId="6" fontId="4" fillId="0" borderId="0" xfId="78" applyNumberFormat="1" applyFont="1" applyBorder="1" applyAlignment="1">
      <alignment horizontal="right" vertical="center"/>
      <protection/>
    </xf>
    <xf numFmtId="6" fontId="4" fillId="0" borderId="0" xfId="78" applyNumberFormat="1" applyFont="1" applyFill="1" applyAlignment="1">
      <alignment horizontal="right" vertical="center"/>
      <protection/>
    </xf>
    <xf numFmtId="6" fontId="4" fillId="0" borderId="0" xfId="78" applyNumberFormat="1" applyFont="1" applyBorder="1" applyAlignment="1" quotePrefix="1">
      <alignment horizontal="right" vertical="center"/>
      <protection/>
    </xf>
    <xf numFmtId="6" fontId="4" fillId="0" borderId="9" xfId="78" applyNumberFormat="1" applyFont="1" applyBorder="1" applyAlignment="1">
      <alignment horizontal="left" vertical="center" indent="2"/>
      <protection/>
    </xf>
    <xf numFmtId="6" fontId="4" fillId="0" borderId="9" xfId="78" applyNumberFormat="1" applyFont="1" applyBorder="1" applyAlignment="1">
      <alignment horizontal="right" vertical="center"/>
      <protection/>
    </xf>
    <xf numFmtId="6" fontId="4" fillId="0" borderId="9" xfId="78" applyNumberFormat="1" applyFont="1" applyBorder="1" applyAlignment="1" quotePrefix="1">
      <alignment horizontal="right" vertical="center"/>
      <protection/>
    </xf>
    <xf numFmtId="169" fontId="4" fillId="0" borderId="9" xfId="78" applyNumberFormat="1" applyFont="1" applyBorder="1" applyAlignment="1">
      <alignment horizontal="right" vertical="center"/>
      <protection/>
    </xf>
    <xf numFmtId="6" fontId="4" fillId="0" borderId="9" xfId="78" applyNumberFormat="1" applyFont="1" applyFill="1" applyBorder="1" applyAlignment="1">
      <alignment horizontal="center" vertical="center"/>
      <protection/>
    </xf>
    <xf numFmtId="6" fontId="4" fillId="0" borderId="0" xfId="78" applyNumberFormat="1" applyFont="1" applyAlignment="1" quotePrefix="1">
      <alignment horizontal="center" vertical="center"/>
      <protection/>
    </xf>
    <xf numFmtId="169" fontId="4" fillId="0" borderId="0" xfId="78" applyNumberFormat="1" applyFont="1" applyAlignment="1">
      <alignment horizontal="center" vertical="center"/>
      <protection/>
    </xf>
    <xf numFmtId="6" fontId="4" fillId="0" borderId="0" xfId="0" applyNumberFormat="1" applyFont="1" applyFill="1" applyAlignment="1">
      <alignment vertical="center"/>
    </xf>
    <xf numFmtId="6" fontId="4" fillId="0" borderId="0" xfId="0" applyNumberFormat="1" applyFont="1" applyFill="1" applyBorder="1" applyAlignment="1">
      <alignment vertical="center"/>
    </xf>
    <xf numFmtId="10" fontId="4" fillId="0" borderId="0" xfId="84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5" fontId="4" fillId="0" borderId="0" xfId="57" applyFont="1" applyBorder="1" applyAlignment="1">
      <alignment horizontal="center" vertical="center"/>
    </xf>
    <xf numFmtId="6" fontId="4" fillId="0" borderId="0" xfId="57" applyNumberFormat="1" applyFont="1" applyBorder="1" applyAlignment="1">
      <alignment horizontal="center" vertical="center"/>
    </xf>
    <xf numFmtId="6" fontId="30" fillId="0" borderId="10" xfId="57" applyNumberFormat="1" applyFont="1" applyBorder="1" applyAlignment="1" quotePrefix="1">
      <alignment vertical="center"/>
    </xf>
    <xf numFmtId="0" fontId="36" fillId="0" borderId="0" xfId="80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left"/>
    </xf>
    <xf numFmtId="0" fontId="38" fillId="0" borderId="9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right"/>
    </xf>
    <xf numFmtId="0" fontId="40" fillId="0" borderId="9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1" fillId="0" borderId="9" xfId="0" applyNumberFormat="1" applyFont="1" applyFill="1" applyBorder="1" applyAlignment="1">
      <alignment horizontal="left"/>
    </xf>
    <xf numFmtId="175" fontId="41" fillId="0" borderId="9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/>
    </xf>
    <xf numFmtId="174" fontId="29" fillId="0" borderId="0" xfId="0" applyNumberFormat="1" applyFont="1" applyFill="1" applyBorder="1" applyAlignment="1">
      <alignment/>
    </xf>
    <xf numFmtId="176" fontId="29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175" fontId="29" fillId="0" borderId="0" xfId="0" applyNumberFormat="1" applyFont="1" applyFill="1" applyBorder="1" applyAlignment="1">
      <alignment/>
    </xf>
    <xf numFmtId="49" fontId="42" fillId="0" borderId="0" xfId="0" applyNumberFormat="1" applyFont="1" applyFill="1" applyBorder="1" applyAlignment="1">
      <alignment/>
    </xf>
    <xf numFmtId="174" fontId="42" fillId="0" borderId="0" xfId="0" applyNumberFormat="1" applyFont="1" applyFill="1" applyBorder="1" applyAlignment="1">
      <alignment/>
    </xf>
    <xf numFmtId="175" fontId="29" fillId="0" borderId="9" xfId="0" applyNumberFormat="1" applyFont="1" applyFill="1" applyBorder="1" applyAlignment="1">
      <alignment/>
    </xf>
    <xf numFmtId="49" fontId="43" fillId="0" borderId="9" xfId="0" applyNumberFormat="1" applyFont="1" applyFill="1" applyBorder="1" applyAlignment="1">
      <alignment horizontal="left" vertical="top"/>
    </xf>
    <xf numFmtId="49" fontId="44" fillId="16" borderId="0" xfId="0" applyNumberFormat="1" applyFont="1" applyFill="1" applyBorder="1" applyAlignment="1">
      <alignment/>
    </xf>
    <xf numFmtId="0" fontId="44" fillId="16" borderId="0" xfId="0" applyFont="1" applyFill="1" applyBorder="1" applyAlignment="1">
      <alignment/>
    </xf>
    <xf numFmtId="0" fontId="45" fillId="16" borderId="0" xfId="0" applyFont="1" applyFill="1" applyBorder="1" applyAlignment="1">
      <alignment horizontal="left"/>
    </xf>
    <xf numFmtId="0" fontId="46" fillId="16" borderId="0" xfId="0" applyFont="1" applyFill="1" applyBorder="1" applyAlignment="1">
      <alignment horizontal="right"/>
    </xf>
    <xf numFmtId="0" fontId="39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right" wrapText="1"/>
    </xf>
    <xf numFmtId="0" fontId="41" fillId="0" borderId="9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/>
    </xf>
    <xf numFmtId="168" fontId="29" fillId="0" borderId="0" xfId="0" applyNumberFormat="1" applyFont="1" applyFill="1" applyBorder="1" applyAlignment="1">
      <alignment/>
    </xf>
    <xf numFmtId="168" fontId="29" fillId="0" borderId="0" xfId="0" applyNumberFormat="1" applyFont="1" applyFill="1" applyAlignment="1">
      <alignment/>
    </xf>
    <xf numFmtId="177" fontId="29" fillId="0" borderId="0" xfId="0" applyNumberFormat="1" applyFont="1" applyFill="1" applyAlignment="1">
      <alignment/>
    </xf>
    <xf numFmtId="178" fontId="29" fillId="0" borderId="0" xfId="0" applyNumberFormat="1" applyFont="1" applyFill="1" applyAlignment="1">
      <alignment/>
    </xf>
    <xf numFmtId="177" fontId="29" fillId="0" borderId="0" xfId="0" applyNumberFormat="1" applyFont="1" applyFill="1" applyBorder="1" applyAlignment="1">
      <alignment/>
    </xf>
    <xf numFmtId="178" fontId="29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179" fontId="42" fillId="0" borderId="12" xfId="0" applyNumberFormat="1" applyFont="1" applyFill="1" applyBorder="1" applyAlignment="1">
      <alignment horizontal="right" vertical="center"/>
    </xf>
    <xf numFmtId="181" fontId="42" fillId="0" borderId="12" xfId="0" applyNumberFormat="1" applyFont="1" applyFill="1" applyBorder="1" applyAlignment="1">
      <alignment horizontal="right" vertical="center"/>
    </xf>
    <xf numFmtId="180" fontId="42" fillId="0" borderId="12" xfId="0" applyNumberFormat="1" applyFont="1" applyFill="1" applyBorder="1" applyAlignment="1">
      <alignment horizontal="right" vertical="center"/>
    </xf>
    <xf numFmtId="0" fontId="41" fillId="0" borderId="9" xfId="0" applyFont="1" applyFill="1" applyBorder="1" applyAlignment="1">
      <alignment horizontal="left"/>
    </xf>
    <xf numFmtId="49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182" fontId="29" fillId="0" borderId="0" xfId="0" applyNumberFormat="1" applyFont="1" applyFill="1" applyBorder="1" applyAlignment="1">
      <alignment/>
    </xf>
    <xf numFmtId="183" fontId="29" fillId="0" borderId="0" xfId="0" applyNumberFormat="1" applyFont="1" applyFill="1" applyBorder="1" applyAlignment="1">
      <alignment/>
    </xf>
    <xf numFmtId="0" fontId="31" fillId="0" borderId="0" xfId="77" applyFont="1" applyBorder="1" applyAlignment="1">
      <alignment horizontal="left" vertical="center"/>
      <protection/>
    </xf>
    <xf numFmtId="6" fontId="30" fillId="0" borderId="10" xfId="57" applyNumberFormat="1" applyFont="1" applyBorder="1" applyAlignment="1" quotePrefix="1">
      <alignment horizontal="center"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_dfsdsfadfsars" xfId="50"/>
    <cellStyle name="Comma0" xfId="51"/>
    <cellStyle name="Currency" xfId="52"/>
    <cellStyle name="Currency [0]" xfId="53"/>
    <cellStyle name="Currency 2" xfId="54"/>
    <cellStyle name="Currency 3" xfId="55"/>
    <cellStyle name="Currency 4" xfId="56"/>
    <cellStyle name="Currency0" xfId="57"/>
    <cellStyle name="Currency0 2" xfId="58"/>
    <cellStyle name="Currency0_AOC Savings Report" xfId="59"/>
    <cellStyle name="Date" xfId="60"/>
    <cellStyle name="Explanatory Text" xfId="61"/>
    <cellStyle name="Fixed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 4" xfId="75"/>
    <cellStyle name="Normal 5" xfId="76"/>
    <cellStyle name="Normal_fdsa" xfId="77"/>
    <cellStyle name="Normal_FINAL Numbers (Berkeley PSWD)" xfId="78"/>
    <cellStyle name="Normal_Final Numbers (Clark County) 08.06.09" xfId="79"/>
    <cellStyle name="Normal_Plan of Finance 10.23.09 (Hart Co)" xfId="80"/>
    <cellStyle name="Normal_Savings Report" xfId="81"/>
    <cellStyle name="Note" xfId="82"/>
    <cellStyle name="Output" xfId="83"/>
    <cellStyle name="Percent" xfId="84"/>
    <cellStyle name="Percent 2" xfId="85"/>
    <cellStyle name="Percent 2 2" xfId="86"/>
    <cellStyle name="Percent 3" xfId="87"/>
    <cellStyle name="Percent 3 2" xfId="88"/>
    <cellStyle name="Percent 4" xfId="89"/>
    <cellStyle name="Percent 5" xfId="90"/>
    <cellStyle name="Style 23" xfId="91"/>
    <cellStyle name="Style 24" xfId="92"/>
    <cellStyle name="Style 25" xfId="93"/>
    <cellStyle name="Title" xfId="94"/>
    <cellStyle name="Total" xfId="95"/>
    <cellStyle name="Warning Text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Northern Kentucky Water District
Gross Debt Service Structure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9525"/>
          <c:w val="0.86825"/>
          <c:h val="0.85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'DS'!$B$5:$B$6</c:f>
              <c:strCache>
                <c:ptCount val="1"/>
                <c:pt idx="0">
                  <c:v>1997-REF Bonds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'DS'!$B$8:$B$38</c:f>
              <c:numCache>
                <c:ptCount val="31"/>
                <c:pt idx="0">
                  <c:v>1086268.75</c:v>
                </c:pt>
                <c:pt idx="1">
                  <c:v>1088768.75</c:v>
                </c:pt>
                <c:pt idx="2">
                  <c:v>98000</c:v>
                </c:pt>
                <c:pt idx="3">
                  <c:v>95150</c:v>
                </c:pt>
                <c:pt idx="4">
                  <c:v>97181.25</c:v>
                </c:pt>
                <c:pt idx="5">
                  <c:v>98975</c:v>
                </c:pt>
                <c:pt idx="6">
                  <c:v>95650</c:v>
                </c:pt>
                <c:pt idx="7">
                  <c:v>97206.25</c:v>
                </c:pt>
                <c:pt idx="8">
                  <c:v>98525</c:v>
                </c:pt>
                <c:pt idx="9">
                  <c:v>94725</c:v>
                </c:pt>
                <c:pt idx="10">
                  <c:v>95806.25</c:v>
                </c:pt>
                <c:pt idx="11">
                  <c:v>96650</c:v>
                </c:pt>
                <c:pt idx="12">
                  <c:v>97256.25</c:v>
                </c:pt>
              </c:numCache>
            </c:numRef>
          </c:val>
        </c:ser>
        <c:ser>
          <c:idx val="10"/>
          <c:order val="1"/>
          <c:tx>
            <c:strRef>
              <c:f>'DS'!$C$5:$C$6</c:f>
              <c:strCache>
                <c:ptCount val="1"/>
                <c:pt idx="0">
                  <c:v>1998 Bonds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'DS'!$C$8:$C$38</c:f>
              <c:numCache>
                <c:ptCount val="31"/>
                <c:pt idx="0">
                  <c:v>711830.01</c:v>
                </c:pt>
                <c:pt idx="1">
                  <c:v>712461.26</c:v>
                </c:pt>
                <c:pt idx="2">
                  <c:v>712380.01</c:v>
                </c:pt>
                <c:pt idx="3">
                  <c:v>711501.26</c:v>
                </c:pt>
                <c:pt idx="4">
                  <c:v>714611.26</c:v>
                </c:pt>
                <c:pt idx="5">
                  <c:v>711740.63</c:v>
                </c:pt>
                <c:pt idx="6">
                  <c:v>712971.88</c:v>
                </c:pt>
                <c:pt idx="7">
                  <c:v>713228.13</c:v>
                </c:pt>
                <c:pt idx="8">
                  <c:v>712509.38</c:v>
                </c:pt>
                <c:pt idx="9">
                  <c:v>710815.63</c:v>
                </c:pt>
                <c:pt idx="10">
                  <c:v>713025</c:v>
                </c:pt>
                <c:pt idx="11">
                  <c:v>714015.63</c:v>
                </c:pt>
                <c:pt idx="12">
                  <c:v>713787.51</c:v>
                </c:pt>
                <c:pt idx="13">
                  <c:v>712340.63</c:v>
                </c:pt>
                <c:pt idx="14">
                  <c:v>714553.13</c:v>
                </c:pt>
                <c:pt idx="15">
                  <c:v>710425.01</c:v>
                </c:pt>
                <c:pt idx="16">
                  <c:v>714834.38</c:v>
                </c:pt>
                <c:pt idx="17">
                  <c:v>712659.38</c:v>
                </c:pt>
                <c:pt idx="18">
                  <c:v>445603.13</c:v>
                </c:pt>
              </c:numCache>
            </c:numRef>
          </c:val>
        </c:ser>
        <c:ser>
          <c:idx val="0"/>
          <c:order val="2"/>
          <c:tx>
            <c:strRef>
              <c:f>'DS'!$D$5:$D$6</c:f>
              <c:strCache>
                <c:ptCount val="1"/>
                <c:pt idx="0">
                  <c:v>2000 USDA Loan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'DS'!$D$8:$D$38</c:f>
              <c:numCache>
                <c:ptCount val="31"/>
                <c:pt idx="0">
                  <c:v>134475</c:v>
                </c:pt>
                <c:pt idx="1">
                  <c:v>134875</c:v>
                </c:pt>
                <c:pt idx="2">
                  <c:v>134200</c:v>
                </c:pt>
                <c:pt idx="3">
                  <c:v>134450</c:v>
                </c:pt>
                <c:pt idx="4">
                  <c:v>134600</c:v>
                </c:pt>
                <c:pt idx="5">
                  <c:v>134650</c:v>
                </c:pt>
                <c:pt idx="6">
                  <c:v>134600</c:v>
                </c:pt>
                <c:pt idx="7">
                  <c:v>134450</c:v>
                </c:pt>
                <c:pt idx="8">
                  <c:v>134200</c:v>
                </c:pt>
                <c:pt idx="9">
                  <c:v>134825</c:v>
                </c:pt>
                <c:pt idx="10">
                  <c:v>134325</c:v>
                </c:pt>
                <c:pt idx="11">
                  <c:v>134700</c:v>
                </c:pt>
                <c:pt idx="12">
                  <c:v>133950</c:v>
                </c:pt>
                <c:pt idx="13">
                  <c:v>134075</c:v>
                </c:pt>
                <c:pt idx="14">
                  <c:v>134050</c:v>
                </c:pt>
                <c:pt idx="15">
                  <c:v>133875</c:v>
                </c:pt>
                <c:pt idx="16">
                  <c:v>133550</c:v>
                </c:pt>
                <c:pt idx="17">
                  <c:v>134050</c:v>
                </c:pt>
                <c:pt idx="18">
                  <c:v>133375</c:v>
                </c:pt>
                <c:pt idx="19">
                  <c:v>133525</c:v>
                </c:pt>
                <c:pt idx="20">
                  <c:v>133475</c:v>
                </c:pt>
                <c:pt idx="21">
                  <c:v>133225</c:v>
                </c:pt>
                <c:pt idx="22">
                  <c:v>133750</c:v>
                </c:pt>
                <c:pt idx="23">
                  <c:v>133050</c:v>
                </c:pt>
                <c:pt idx="24">
                  <c:v>134100</c:v>
                </c:pt>
                <c:pt idx="25">
                  <c:v>133875</c:v>
                </c:pt>
                <c:pt idx="26">
                  <c:v>133400</c:v>
                </c:pt>
                <c:pt idx="27">
                  <c:v>133650</c:v>
                </c:pt>
                <c:pt idx="28">
                  <c:v>133600</c:v>
                </c:pt>
                <c:pt idx="29">
                  <c:v>133250</c:v>
                </c:pt>
              </c:numCache>
            </c:numRef>
          </c:val>
        </c:ser>
        <c:ser>
          <c:idx val="3"/>
          <c:order val="3"/>
          <c:tx>
            <c:strRef>
              <c:f>'DS'!$E$5:$E$6</c:f>
              <c:strCache>
                <c:ptCount val="1"/>
                <c:pt idx="0">
                  <c:v>2001 Bonds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'DS'!$E$8:$E$38</c:f>
              <c:numCache>
                <c:ptCount val="31"/>
                <c:pt idx="0">
                  <c:v>773877.5</c:v>
                </c:pt>
                <c:pt idx="1">
                  <c:v>775545</c:v>
                </c:pt>
                <c:pt idx="2">
                  <c:v>772105</c:v>
                </c:pt>
                <c:pt idx="3">
                  <c:v>1409582.5</c:v>
                </c:pt>
                <c:pt idx="4">
                  <c:v>1411840</c:v>
                </c:pt>
                <c:pt idx="5">
                  <c:v>1416675</c:v>
                </c:pt>
                <c:pt idx="6">
                  <c:v>1414437.5</c:v>
                </c:pt>
                <c:pt idx="7">
                  <c:v>1419287.5</c:v>
                </c:pt>
                <c:pt idx="8">
                  <c:v>1416062.5</c:v>
                </c:pt>
                <c:pt idx="9">
                  <c:v>1420700</c:v>
                </c:pt>
                <c:pt idx="10">
                  <c:v>1422962.5</c:v>
                </c:pt>
                <c:pt idx="11">
                  <c:v>1421500</c:v>
                </c:pt>
                <c:pt idx="12">
                  <c:v>1421125</c:v>
                </c:pt>
                <c:pt idx="13">
                  <c:v>1418000</c:v>
                </c:pt>
                <c:pt idx="14">
                  <c:v>1421875</c:v>
                </c:pt>
                <c:pt idx="15">
                  <c:v>1422500</c:v>
                </c:pt>
                <c:pt idx="16">
                  <c:v>1424750</c:v>
                </c:pt>
              </c:numCache>
            </c:numRef>
          </c:val>
        </c:ser>
        <c:ser>
          <c:idx val="4"/>
          <c:order val="4"/>
          <c:tx>
            <c:strRef>
              <c:f>'DS'!$F$5:$F$6</c:f>
              <c:strCache>
                <c:ptCount val="1"/>
                <c:pt idx="0">
                  <c:v>2002A-REF Bonds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'DS'!$F$8:$F$38</c:f>
              <c:numCache>
                <c:ptCount val="31"/>
                <c:pt idx="0">
                  <c:v>2554352.5</c:v>
                </c:pt>
                <c:pt idx="1">
                  <c:v>2552977.5</c:v>
                </c:pt>
                <c:pt idx="2">
                  <c:v>3552640</c:v>
                </c:pt>
                <c:pt idx="3">
                  <c:v>2916840</c:v>
                </c:pt>
                <c:pt idx="4">
                  <c:v>2913190</c:v>
                </c:pt>
                <c:pt idx="5">
                  <c:v>2911851.25</c:v>
                </c:pt>
                <c:pt idx="6">
                  <c:v>2926662.5</c:v>
                </c:pt>
                <c:pt idx="7">
                  <c:v>3386943.75</c:v>
                </c:pt>
                <c:pt idx="8">
                  <c:v>4183500</c:v>
                </c:pt>
                <c:pt idx="9">
                  <c:v>4180950</c:v>
                </c:pt>
                <c:pt idx="10">
                  <c:v>4481250</c:v>
                </c:pt>
                <c:pt idx="11">
                  <c:v>4483250</c:v>
                </c:pt>
                <c:pt idx="12">
                  <c:v>4482125</c:v>
                </c:pt>
                <c:pt idx="13">
                  <c:v>4482500</c:v>
                </c:pt>
                <c:pt idx="14">
                  <c:v>4483875</c:v>
                </c:pt>
                <c:pt idx="15">
                  <c:v>4485750</c:v>
                </c:pt>
                <c:pt idx="16">
                  <c:v>4482750</c:v>
                </c:pt>
                <c:pt idx="17">
                  <c:v>4484375</c:v>
                </c:pt>
              </c:numCache>
            </c:numRef>
          </c:val>
        </c:ser>
        <c:ser>
          <c:idx val="5"/>
          <c:order val="5"/>
          <c:tx>
            <c:strRef>
              <c:f>'DS'!$G$5:$G$6</c:f>
              <c:strCache>
                <c:ptCount val="1"/>
                <c:pt idx="0">
                  <c:v>2002B-REF Bonds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'DS'!$G$8:$G$38</c:f>
              <c:numCache>
                <c:ptCount val="31"/>
                <c:pt idx="0">
                  <c:v>1025675.01</c:v>
                </c:pt>
                <c:pt idx="1">
                  <c:v>1025043.76</c:v>
                </c:pt>
                <c:pt idx="2">
                  <c:v>1022243.76</c:v>
                </c:pt>
                <c:pt idx="3">
                  <c:v>1023143.76</c:v>
                </c:pt>
                <c:pt idx="4">
                  <c:v>1017743.76</c:v>
                </c:pt>
                <c:pt idx="5">
                  <c:v>1011143.76</c:v>
                </c:pt>
                <c:pt idx="6">
                  <c:v>1007640.63</c:v>
                </c:pt>
                <c:pt idx="7">
                  <c:v>546368.75</c:v>
                </c:pt>
              </c:numCache>
            </c:numRef>
          </c:val>
        </c:ser>
        <c:ser>
          <c:idx val="6"/>
          <c:order val="6"/>
          <c:tx>
            <c:strRef>
              <c:f>'DS'!$H$5:$H$6</c:f>
              <c:strCache>
                <c:ptCount val="1"/>
                <c:pt idx="0">
                  <c:v>2003A-REF Bonds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'DS'!$H$8:$H$38</c:f>
              <c:numCache>
                <c:ptCount val="31"/>
                <c:pt idx="0">
                  <c:v>100685</c:v>
                </c:pt>
                <c:pt idx="1">
                  <c:v>99315</c:v>
                </c:pt>
                <c:pt idx="2">
                  <c:v>97865</c:v>
                </c:pt>
                <c:pt idx="3">
                  <c:v>101258.75</c:v>
                </c:pt>
                <c:pt idx="4">
                  <c:v>99503.75</c:v>
                </c:pt>
                <c:pt idx="5">
                  <c:v>97703.75</c:v>
                </c:pt>
                <c:pt idx="6">
                  <c:v>100755</c:v>
                </c:pt>
                <c:pt idx="7">
                  <c:v>98655</c:v>
                </c:pt>
                <c:pt idx="8">
                  <c:v>101355</c:v>
                </c:pt>
                <c:pt idx="9">
                  <c:v>98880</c:v>
                </c:pt>
                <c:pt idx="10">
                  <c:v>101292.5</c:v>
                </c:pt>
                <c:pt idx="11">
                  <c:v>98592.5</c:v>
                </c:pt>
                <c:pt idx="12">
                  <c:v>100780</c:v>
                </c:pt>
                <c:pt idx="13">
                  <c:v>97838.75</c:v>
                </c:pt>
                <c:pt idx="14">
                  <c:v>99767.5</c:v>
                </c:pt>
                <c:pt idx="15">
                  <c:v>101468.75</c:v>
                </c:pt>
                <c:pt idx="16">
                  <c:v>98056.25</c:v>
                </c:pt>
                <c:pt idx="17">
                  <c:v>99530</c:v>
                </c:pt>
                <c:pt idx="18">
                  <c:v>100755</c:v>
                </c:pt>
                <c:pt idx="19">
                  <c:v>96845</c:v>
                </c:pt>
                <c:pt idx="20">
                  <c:v>97820</c:v>
                </c:pt>
                <c:pt idx="21">
                  <c:v>98565</c:v>
                </c:pt>
                <c:pt idx="22">
                  <c:v>30690</c:v>
                </c:pt>
              </c:numCache>
            </c:numRef>
          </c:val>
        </c:ser>
        <c:ser>
          <c:idx val="7"/>
          <c:order val="7"/>
          <c:tx>
            <c:strRef>
              <c:f>'DS'!$I$5:$I$6</c:f>
              <c:strCache>
                <c:ptCount val="1"/>
                <c:pt idx="0">
                  <c:v>2003B Bonds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'DS'!$I$8:$I$38</c:f>
              <c:numCache>
                <c:ptCount val="31"/>
                <c:pt idx="0">
                  <c:v>1884487.5</c:v>
                </c:pt>
                <c:pt idx="1">
                  <c:v>1882087.5</c:v>
                </c:pt>
                <c:pt idx="2">
                  <c:v>1882065.63</c:v>
                </c:pt>
                <c:pt idx="3">
                  <c:v>1885425.01</c:v>
                </c:pt>
                <c:pt idx="4">
                  <c:v>1882768.76</c:v>
                </c:pt>
                <c:pt idx="5">
                  <c:v>1883412.51</c:v>
                </c:pt>
                <c:pt idx="6">
                  <c:v>1885756.26</c:v>
                </c:pt>
                <c:pt idx="7">
                  <c:v>1882393.76</c:v>
                </c:pt>
                <c:pt idx="8">
                  <c:v>1884393.76</c:v>
                </c:pt>
                <c:pt idx="9">
                  <c:v>1884393.76</c:v>
                </c:pt>
                <c:pt idx="10">
                  <c:v>1881565.63</c:v>
                </c:pt>
                <c:pt idx="11">
                  <c:v>1880775</c:v>
                </c:pt>
                <c:pt idx="12">
                  <c:v>1882612.5</c:v>
                </c:pt>
                <c:pt idx="13">
                  <c:v>1881975</c:v>
                </c:pt>
                <c:pt idx="14">
                  <c:v>1883759.38</c:v>
                </c:pt>
                <c:pt idx="15">
                  <c:v>1882862.51</c:v>
                </c:pt>
                <c:pt idx="16">
                  <c:v>1884181.26</c:v>
                </c:pt>
                <c:pt idx="17">
                  <c:v>1882612.51</c:v>
                </c:pt>
                <c:pt idx="18">
                  <c:v>1883053.13</c:v>
                </c:pt>
              </c:numCache>
            </c:numRef>
          </c:val>
        </c:ser>
        <c:ser>
          <c:idx val="1"/>
          <c:order val="8"/>
          <c:tx>
            <c:strRef>
              <c:f>'DS'!$J$5:$J$6</c:f>
              <c:strCache>
                <c:ptCount val="1"/>
                <c:pt idx="0">
                  <c:v>2003C-REF Bonds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'DS'!$J$8:$J$38</c:f>
              <c:numCache>
                <c:ptCount val="31"/>
                <c:pt idx="0">
                  <c:v>1905031.26</c:v>
                </c:pt>
                <c:pt idx="1">
                  <c:v>1908518.76</c:v>
                </c:pt>
                <c:pt idx="2">
                  <c:v>1907168.76</c:v>
                </c:pt>
                <c:pt idx="3">
                  <c:v>1907468.76</c:v>
                </c:pt>
                <c:pt idx="4">
                  <c:v>1912081.26</c:v>
                </c:pt>
                <c:pt idx="5">
                  <c:v>1910681.26</c:v>
                </c:pt>
                <c:pt idx="6">
                  <c:v>1906881.26</c:v>
                </c:pt>
                <c:pt idx="7">
                  <c:v>1905581.26</c:v>
                </c:pt>
                <c:pt idx="8">
                  <c:v>1744881.26</c:v>
                </c:pt>
                <c:pt idx="9">
                  <c:v>1748640.63</c:v>
                </c:pt>
                <c:pt idx="10">
                  <c:v>1184650</c:v>
                </c:pt>
              </c:numCache>
            </c:numRef>
          </c:val>
        </c:ser>
        <c:ser>
          <c:idx val="8"/>
          <c:order val="9"/>
          <c:tx>
            <c:strRef>
              <c:f>'DS'!$K$5:$K$6</c:f>
              <c:strCache>
                <c:ptCount val="1"/>
                <c:pt idx="0">
                  <c:v>2003-KIA Loan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'DS'!$K$8:$K$38</c:f>
              <c:numCache>
                <c:ptCount val="31"/>
                <c:pt idx="0">
                  <c:v>235998.75</c:v>
                </c:pt>
                <c:pt idx="1">
                  <c:v>235665.18</c:v>
                </c:pt>
                <c:pt idx="2">
                  <c:v>235321.54</c:v>
                </c:pt>
                <c:pt idx="3">
                  <c:v>234967.49</c:v>
                </c:pt>
                <c:pt idx="4">
                  <c:v>234602.75</c:v>
                </c:pt>
                <c:pt idx="5">
                  <c:v>234227</c:v>
                </c:pt>
                <c:pt idx="6">
                  <c:v>233839.89</c:v>
                </c:pt>
                <c:pt idx="7">
                  <c:v>233441.06</c:v>
                </c:pt>
                <c:pt idx="8">
                  <c:v>233030.19</c:v>
                </c:pt>
                <c:pt idx="9">
                  <c:v>232606.9</c:v>
                </c:pt>
                <c:pt idx="10">
                  <c:v>232170.81</c:v>
                </c:pt>
                <c:pt idx="11">
                  <c:v>231721.54</c:v>
                </c:pt>
                <c:pt idx="12">
                  <c:v>231258.7</c:v>
                </c:pt>
                <c:pt idx="13">
                  <c:v>230781.87</c:v>
                </c:pt>
                <c:pt idx="14">
                  <c:v>230290.61</c:v>
                </c:pt>
                <c:pt idx="15">
                  <c:v>229784.52</c:v>
                </c:pt>
                <c:pt idx="16">
                  <c:v>229263.13</c:v>
                </c:pt>
                <c:pt idx="17">
                  <c:v>228725.98</c:v>
                </c:pt>
                <c:pt idx="18">
                  <c:v>114156.49</c:v>
                </c:pt>
              </c:numCache>
            </c:numRef>
          </c:val>
        </c:ser>
        <c:ser>
          <c:idx val="11"/>
          <c:order val="10"/>
          <c:tx>
            <c:strRef>
              <c:f>'DS'!$L$5:$L$6</c:f>
              <c:strCache>
                <c:ptCount val="1"/>
                <c:pt idx="0">
                  <c:v>2004 Bonds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'DS'!$L$8:$L$38</c:f>
              <c:numCache>
                <c:ptCount val="31"/>
                <c:pt idx="0">
                  <c:v>676868.76</c:v>
                </c:pt>
                <c:pt idx="1">
                  <c:v>677568.76</c:v>
                </c:pt>
                <c:pt idx="2">
                  <c:v>677562.51</c:v>
                </c:pt>
                <c:pt idx="3">
                  <c:v>676628.13</c:v>
                </c:pt>
                <c:pt idx="4">
                  <c:v>674937.5</c:v>
                </c:pt>
                <c:pt idx="5">
                  <c:v>676700</c:v>
                </c:pt>
                <c:pt idx="6">
                  <c:v>677000</c:v>
                </c:pt>
                <c:pt idx="7">
                  <c:v>676700</c:v>
                </c:pt>
                <c:pt idx="8">
                  <c:v>675800</c:v>
                </c:pt>
                <c:pt idx="9">
                  <c:v>679200</c:v>
                </c:pt>
                <c:pt idx="10">
                  <c:v>675800</c:v>
                </c:pt>
                <c:pt idx="11">
                  <c:v>675550</c:v>
                </c:pt>
                <c:pt idx="12">
                  <c:v>679287.5</c:v>
                </c:pt>
                <c:pt idx="13">
                  <c:v>677012.5</c:v>
                </c:pt>
                <c:pt idx="14">
                  <c:v>678725</c:v>
                </c:pt>
                <c:pt idx="15">
                  <c:v>679312.5</c:v>
                </c:pt>
                <c:pt idx="16">
                  <c:v>678775</c:v>
                </c:pt>
                <c:pt idx="17">
                  <c:v>677112.5</c:v>
                </c:pt>
                <c:pt idx="18">
                  <c:v>679212.5</c:v>
                </c:pt>
                <c:pt idx="19">
                  <c:v>679962.5</c:v>
                </c:pt>
              </c:numCache>
            </c:numRef>
          </c:val>
        </c:ser>
        <c:ser>
          <c:idx val="9"/>
          <c:order val="11"/>
          <c:tx>
            <c:strRef>
              <c:f>'DS'!$M$5:$M$6</c:f>
              <c:strCache>
                <c:ptCount val="1"/>
                <c:pt idx="0">
                  <c:v>2006 Bonds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'DS'!$M$8:$M$38</c:f>
              <c:numCache>
                <c:ptCount val="31"/>
                <c:pt idx="0">
                  <c:v>1888587.5</c:v>
                </c:pt>
                <c:pt idx="1">
                  <c:v>1886987.5</c:v>
                </c:pt>
                <c:pt idx="2">
                  <c:v>1884187.5</c:v>
                </c:pt>
                <c:pt idx="3">
                  <c:v>1885087.5</c:v>
                </c:pt>
                <c:pt idx="4">
                  <c:v>1879687.5</c:v>
                </c:pt>
                <c:pt idx="5">
                  <c:v>1882887.5</c:v>
                </c:pt>
                <c:pt idx="6">
                  <c:v>1884487.5</c:v>
                </c:pt>
                <c:pt idx="7">
                  <c:v>1884487.5</c:v>
                </c:pt>
                <c:pt idx="8">
                  <c:v>1794687.5</c:v>
                </c:pt>
                <c:pt idx="9">
                  <c:v>1795087.5</c:v>
                </c:pt>
                <c:pt idx="10">
                  <c:v>2057662.5</c:v>
                </c:pt>
                <c:pt idx="11">
                  <c:v>1890584.38</c:v>
                </c:pt>
                <c:pt idx="12">
                  <c:v>1889846.88</c:v>
                </c:pt>
                <c:pt idx="13">
                  <c:v>1999675.01</c:v>
                </c:pt>
                <c:pt idx="14">
                  <c:v>1897028.14</c:v>
                </c:pt>
                <c:pt idx="15">
                  <c:v>1903968.76</c:v>
                </c:pt>
                <c:pt idx="16">
                  <c:v>1907287.51</c:v>
                </c:pt>
                <c:pt idx="17">
                  <c:v>1906943.76</c:v>
                </c:pt>
                <c:pt idx="18">
                  <c:v>1908731.26</c:v>
                </c:pt>
                <c:pt idx="19">
                  <c:v>1917331.26</c:v>
                </c:pt>
                <c:pt idx="20">
                  <c:v>1916515.64</c:v>
                </c:pt>
                <c:pt idx="21">
                  <c:v>1921125.01</c:v>
                </c:pt>
              </c:numCache>
            </c:numRef>
          </c:val>
        </c:ser>
        <c:ser>
          <c:idx val="14"/>
          <c:order val="12"/>
          <c:tx>
            <c:strRef>
              <c:f>'DS'!$N$4:$N$6</c:f>
              <c:strCache>
                <c:ptCount val="1"/>
                <c:pt idx="0">
                  <c:v>Series 2007-KIA Loan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'DS'!$N$8:$N$38</c:f>
              <c:numCache>
                <c:ptCount val="31"/>
                <c:pt idx="0">
                  <c:v>268156.17</c:v>
                </c:pt>
                <c:pt idx="1">
                  <c:v>268156.17</c:v>
                </c:pt>
                <c:pt idx="2">
                  <c:v>268156.17</c:v>
                </c:pt>
                <c:pt idx="3">
                  <c:v>268156.17</c:v>
                </c:pt>
                <c:pt idx="4">
                  <c:v>268156.17</c:v>
                </c:pt>
                <c:pt idx="5">
                  <c:v>268156.17</c:v>
                </c:pt>
                <c:pt idx="6">
                  <c:v>268156.18</c:v>
                </c:pt>
                <c:pt idx="7">
                  <c:v>268156.17</c:v>
                </c:pt>
                <c:pt idx="8">
                  <c:v>268156.16</c:v>
                </c:pt>
                <c:pt idx="9">
                  <c:v>268156.17</c:v>
                </c:pt>
                <c:pt idx="10">
                  <c:v>268156.17</c:v>
                </c:pt>
                <c:pt idx="11">
                  <c:v>268156.18</c:v>
                </c:pt>
                <c:pt idx="12">
                  <c:v>268156.17</c:v>
                </c:pt>
                <c:pt idx="13">
                  <c:v>268156.16</c:v>
                </c:pt>
                <c:pt idx="14">
                  <c:v>268156.17</c:v>
                </c:pt>
                <c:pt idx="15">
                  <c:v>268156.18</c:v>
                </c:pt>
                <c:pt idx="16">
                  <c:v>268156.18</c:v>
                </c:pt>
                <c:pt idx="17">
                  <c:v>268156.17</c:v>
                </c:pt>
                <c:pt idx="18">
                  <c:v>134078.09</c:v>
                </c:pt>
              </c:numCache>
            </c:numRef>
          </c:val>
        </c:ser>
        <c:ser>
          <c:idx val="13"/>
          <c:order val="13"/>
          <c:tx>
            <c:strRef>
              <c:f>'DS'!$O$5:$O$6</c:f>
              <c:strCache>
                <c:ptCount val="1"/>
                <c:pt idx="0">
                  <c:v>2009 Bonds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'DS'!$O$8:$O$38</c:f>
              <c:numCache>
                <c:ptCount val="31"/>
                <c:pt idx="0">
                  <c:v>2176943.75</c:v>
                </c:pt>
                <c:pt idx="1">
                  <c:v>2177287.5</c:v>
                </c:pt>
                <c:pt idx="2">
                  <c:v>2176693.75</c:v>
                </c:pt>
                <c:pt idx="3">
                  <c:v>2175162.5</c:v>
                </c:pt>
                <c:pt idx="4">
                  <c:v>2176662.5</c:v>
                </c:pt>
                <c:pt idx="5">
                  <c:v>2175575</c:v>
                </c:pt>
                <c:pt idx="6">
                  <c:v>2177168.75</c:v>
                </c:pt>
                <c:pt idx="7">
                  <c:v>2174662.5</c:v>
                </c:pt>
                <c:pt idx="8">
                  <c:v>2177100</c:v>
                </c:pt>
                <c:pt idx="9">
                  <c:v>2176225</c:v>
                </c:pt>
                <c:pt idx="10">
                  <c:v>2177356.25</c:v>
                </c:pt>
                <c:pt idx="11">
                  <c:v>2174687.5</c:v>
                </c:pt>
                <c:pt idx="12">
                  <c:v>2177825</c:v>
                </c:pt>
                <c:pt idx="13">
                  <c:v>2176362.5</c:v>
                </c:pt>
                <c:pt idx="14">
                  <c:v>2174550</c:v>
                </c:pt>
                <c:pt idx="15">
                  <c:v>2177262.5</c:v>
                </c:pt>
                <c:pt idx="16">
                  <c:v>2175356.25</c:v>
                </c:pt>
                <c:pt idx="17">
                  <c:v>2177025</c:v>
                </c:pt>
                <c:pt idx="18">
                  <c:v>2176725</c:v>
                </c:pt>
                <c:pt idx="19">
                  <c:v>2175875</c:v>
                </c:pt>
                <c:pt idx="20">
                  <c:v>2174175</c:v>
                </c:pt>
                <c:pt idx="21">
                  <c:v>2176175</c:v>
                </c:pt>
                <c:pt idx="22">
                  <c:v>2176337.5</c:v>
                </c:pt>
                <c:pt idx="23">
                  <c:v>2178575</c:v>
                </c:pt>
              </c:numCache>
            </c:numRef>
          </c:val>
        </c:ser>
        <c:ser>
          <c:idx val="15"/>
          <c:order val="14"/>
          <c:tx>
            <c:strRef>
              <c:f>'DS'!$P$5:$P$6</c:f>
              <c:strCache>
                <c:ptCount val="1"/>
                <c:pt idx="0">
                  <c:v>2010-KIA Loan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'DS'!$P$8:$P$38</c:f>
              <c:numCache>
                <c:ptCount val="31"/>
                <c:pt idx="0">
                  <c:v>0</c:v>
                </c:pt>
                <c:pt idx="1">
                  <c:v>226288.58</c:v>
                </c:pt>
                <c:pt idx="2">
                  <c:v>226288.58</c:v>
                </c:pt>
                <c:pt idx="3">
                  <c:v>226288.57</c:v>
                </c:pt>
                <c:pt idx="4">
                  <c:v>226288.58</c:v>
                </c:pt>
                <c:pt idx="5">
                  <c:v>226288.56</c:v>
                </c:pt>
                <c:pt idx="6">
                  <c:v>226288.57</c:v>
                </c:pt>
                <c:pt idx="7">
                  <c:v>226288.57</c:v>
                </c:pt>
                <c:pt idx="8">
                  <c:v>226288.58</c:v>
                </c:pt>
                <c:pt idx="9">
                  <c:v>226288.58</c:v>
                </c:pt>
                <c:pt idx="10">
                  <c:v>226288.58</c:v>
                </c:pt>
                <c:pt idx="11">
                  <c:v>226288.57</c:v>
                </c:pt>
                <c:pt idx="12">
                  <c:v>226288.57</c:v>
                </c:pt>
                <c:pt idx="13">
                  <c:v>226288.56</c:v>
                </c:pt>
                <c:pt idx="14">
                  <c:v>226288.57</c:v>
                </c:pt>
                <c:pt idx="15">
                  <c:v>226288.56</c:v>
                </c:pt>
                <c:pt idx="16">
                  <c:v>226288.57</c:v>
                </c:pt>
                <c:pt idx="17">
                  <c:v>226288.56</c:v>
                </c:pt>
                <c:pt idx="18">
                  <c:v>226288.58</c:v>
                </c:pt>
                <c:pt idx="19">
                  <c:v>226288.56</c:v>
                </c:pt>
                <c:pt idx="20">
                  <c:v>113144.29</c:v>
                </c:pt>
              </c:numCache>
            </c:numRef>
          </c:val>
        </c:ser>
        <c:ser>
          <c:idx val="16"/>
          <c:order val="15"/>
          <c:tx>
            <c:strRef>
              <c:f>'DS'!$Q$5:$Q$6</c:f>
              <c:strCache>
                <c:ptCount val="1"/>
                <c:pt idx="0">
                  <c:v>2010-AMR Loan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'DS'!$Q$8:$Q$38</c:f>
              <c:numCache>
                <c:ptCount val="31"/>
                <c:pt idx="0">
                  <c:v>0</c:v>
                </c:pt>
                <c:pt idx="1">
                  <c:v>730541.64</c:v>
                </c:pt>
                <c:pt idx="2">
                  <c:v>730541.64</c:v>
                </c:pt>
                <c:pt idx="3">
                  <c:v>730541.65</c:v>
                </c:pt>
                <c:pt idx="4">
                  <c:v>730541.64</c:v>
                </c:pt>
                <c:pt idx="5">
                  <c:v>730541.64</c:v>
                </c:pt>
                <c:pt idx="6">
                  <c:v>730541.65</c:v>
                </c:pt>
                <c:pt idx="7">
                  <c:v>730541.65</c:v>
                </c:pt>
                <c:pt idx="8">
                  <c:v>730541.64</c:v>
                </c:pt>
                <c:pt idx="9">
                  <c:v>730541.64</c:v>
                </c:pt>
                <c:pt idx="10">
                  <c:v>365270.82</c:v>
                </c:pt>
              </c:numCache>
            </c:numRef>
          </c:val>
        </c:ser>
        <c:ser>
          <c:idx val="12"/>
          <c:order val="16"/>
          <c:tx>
            <c:strRef>
              <c:f>'DS'!$W$5:$W$6</c:f>
              <c:strCache>
                <c:ptCount val="1"/>
                <c:pt idx="0">
                  <c:v>2010-BAB Bonds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'DS'!$W$8:$W$38</c:f>
              <c:numCache>
                <c:ptCount val="31"/>
                <c:pt idx="0">
                  <c:v>0</c:v>
                </c:pt>
                <c:pt idx="1">
                  <c:v>717460.26</c:v>
                </c:pt>
                <c:pt idx="2">
                  <c:v>2025914.01</c:v>
                </c:pt>
                <c:pt idx="3">
                  <c:v>2023424.26</c:v>
                </c:pt>
                <c:pt idx="4">
                  <c:v>2027247.38</c:v>
                </c:pt>
                <c:pt idx="5">
                  <c:v>2022721.38</c:v>
                </c:pt>
                <c:pt idx="6">
                  <c:v>2025166.38</c:v>
                </c:pt>
                <c:pt idx="7">
                  <c:v>2024182.63</c:v>
                </c:pt>
                <c:pt idx="8">
                  <c:v>2025098.38</c:v>
                </c:pt>
                <c:pt idx="9">
                  <c:v>2023050.13</c:v>
                </c:pt>
                <c:pt idx="10">
                  <c:v>2027407.38</c:v>
                </c:pt>
                <c:pt idx="11">
                  <c:v>2024463.63</c:v>
                </c:pt>
                <c:pt idx="12">
                  <c:v>2024903.01</c:v>
                </c:pt>
                <c:pt idx="13">
                  <c:v>2023220.14</c:v>
                </c:pt>
                <c:pt idx="14">
                  <c:v>2023957.57</c:v>
                </c:pt>
                <c:pt idx="15">
                  <c:v>2027205.5</c:v>
                </c:pt>
                <c:pt idx="16">
                  <c:v>2023223.13</c:v>
                </c:pt>
                <c:pt idx="17">
                  <c:v>2026536.76</c:v>
                </c:pt>
                <c:pt idx="18">
                  <c:v>2026899.38</c:v>
                </c:pt>
                <c:pt idx="19">
                  <c:v>2024239.5</c:v>
                </c:pt>
                <c:pt idx="20">
                  <c:v>2023389.75</c:v>
                </c:pt>
                <c:pt idx="21">
                  <c:v>2024082</c:v>
                </c:pt>
                <c:pt idx="22">
                  <c:v>2026612</c:v>
                </c:pt>
                <c:pt idx="23">
                  <c:v>2025815.63</c:v>
                </c:pt>
                <c:pt idx="24">
                  <c:v>2026571.01</c:v>
                </c:pt>
                <c:pt idx="25">
                  <c:v>2024352.63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38269328"/>
        <c:axId val="8879633"/>
      </c:barChart>
      <c:cat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Fiscal Year Ending June 30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auto val="1"/>
        <c:lblOffset val="100"/>
        <c:tickLblSkip val="1"/>
        <c:noMultiLvlLbl val="0"/>
      </c:catAx>
      <c:valAx>
        <c:axId val="8879633"/>
        <c:scaling>
          <c:orientation val="minMax"/>
          <c:max val="23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Net Debt Service Requirements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269328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07375"/>
          <c:w val="0.08725"/>
          <c:h val="0.855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pattFill prst="pct25">
      <a:fgClr>
        <a:srgbClr val="FFFF99"/>
      </a:fgClr>
      <a:bgClr>
        <a:srgbClr val="FFFFFF"/>
      </a:bgClr>
    </a:patt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79" bottom="0.25" header="0" footer="0"/>
  <pageSetup horizontalDpi="600" verticalDpi="600" orientation="landscape"/>
  <headerFooter>
    <oddHeader>&amp;RNKWD_PSCDR2_7_081710
Rate Case 2010-00094
Q7
Witness: Brock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38</xdr:row>
      <xdr:rowOff>161925</xdr:rowOff>
    </xdr:from>
    <xdr:to>
      <xdr:col>4</xdr:col>
      <xdr:colOff>514350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486775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19050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4762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90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1905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1</xdr:row>
      <xdr:rowOff>0</xdr:rowOff>
    </xdr:from>
    <xdr:to>
      <xdr:col>5</xdr:col>
      <xdr:colOff>9525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4825" y="19050"/>
          <a:ext cx="803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1</xdr:row>
      <xdr:rowOff>0</xdr:rowOff>
    </xdr:from>
    <xdr:to>
      <xdr:col>5</xdr:col>
      <xdr:colOff>9525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1905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04825" y="26670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543925" y="19050"/>
          <a:ext cx="561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9105900" y="190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8543925" y="1905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35</xdr:row>
      <xdr:rowOff>0</xdr:rowOff>
    </xdr:from>
    <xdr:to>
      <xdr:col>2</xdr:col>
      <xdr:colOff>19050</xdr:colOff>
      <xdr:row>36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8575" y="7305675"/>
          <a:ext cx="4762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35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73056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36</xdr:row>
      <xdr:rowOff>0</xdr:rowOff>
    </xdr:from>
    <xdr:to>
      <xdr:col>2</xdr:col>
      <xdr:colOff>19050</xdr:colOff>
      <xdr:row>36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74676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35</xdr:row>
      <xdr:rowOff>0</xdr:rowOff>
    </xdr:from>
    <xdr:to>
      <xdr:col>5</xdr:col>
      <xdr:colOff>9525</xdr:colOff>
      <xdr:row>36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04825" y="7305675"/>
          <a:ext cx="803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746760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35</xdr:row>
      <xdr:rowOff>0</xdr:rowOff>
    </xdr:from>
    <xdr:to>
      <xdr:col>6</xdr:col>
      <xdr:colOff>0</xdr:colOff>
      <xdr:row>36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543925" y="7305675"/>
          <a:ext cx="561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sp>
      <xdr:nvSpPr>
        <xdr:cNvPr id="16" name="Line 16"/>
        <xdr:cNvSpPr>
          <a:spLocks/>
        </xdr:cNvSpPr>
      </xdr:nvSpPr>
      <xdr:spPr>
        <a:xfrm>
          <a:off x="9105900" y="73056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8543925" y="746760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266700"/>
          <a:ext cx="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19050</xdr:colOff>
      <xdr:row>2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" y="2667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9105900" y="266700"/>
          <a:ext cx="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>
          <a:off x="8543925" y="26670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>
          <a:off x="28575" y="1809750"/>
          <a:ext cx="0" cy="493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>
          <a:off x="9105900" y="1809750"/>
          <a:ext cx="0" cy="493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32</xdr:row>
      <xdr:rowOff>0</xdr:rowOff>
    </xdr:from>
    <xdr:to>
      <xdr:col>2</xdr:col>
      <xdr:colOff>19050</xdr:colOff>
      <xdr:row>35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8575" y="6743700"/>
          <a:ext cx="4762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35</xdr:row>
      <xdr:rowOff>0</xdr:rowOff>
    </xdr:to>
    <xdr:sp>
      <xdr:nvSpPr>
        <xdr:cNvPr id="25" name="Line 25"/>
        <xdr:cNvSpPr>
          <a:spLocks/>
        </xdr:cNvSpPr>
      </xdr:nvSpPr>
      <xdr:spPr>
        <a:xfrm>
          <a:off x="28575" y="6743700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32</xdr:row>
      <xdr:rowOff>0</xdr:rowOff>
    </xdr:from>
    <xdr:to>
      <xdr:col>6</xdr:col>
      <xdr:colOff>0</xdr:colOff>
      <xdr:row>35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8543925" y="6743700"/>
          <a:ext cx="5619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35</xdr:row>
      <xdr:rowOff>0</xdr:rowOff>
    </xdr:to>
    <xdr:sp>
      <xdr:nvSpPr>
        <xdr:cNvPr id="27" name="Line 27"/>
        <xdr:cNvSpPr>
          <a:spLocks/>
        </xdr:cNvSpPr>
      </xdr:nvSpPr>
      <xdr:spPr>
        <a:xfrm>
          <a:off x="9105900" y="6743700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16</xdr:row>
      <xdr:rowOff>0</xdr:rowOff>
    </xdr:from>
    <xdr:to>
      <xdr:col>3</xdr:col>
      <xdr:colOff>47625</xdr:colOff>
      <xdr:row>16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249555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2714625" y="2495550"/>
          <a:ext cx="5010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9525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7724775" y="249555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17</xdr:row>
      <xdr:rowOff>0</xdr:rowOff>
    </xdr:from>
    <xdr:to>
      <xdr:col>3</xdr:col>
      <xdr:colOff>47625</xdr:colOff>
      <xdr:row>17</xdr:row>
      <xdr:rowOff>0</xdr:rowOff>
    </xdr:to>
    <xdr:sp>
      <xdr:nvSpPr>
        <xdr:cNvPr id="31" name="Line 31"/>
        <xdr:cNvSpPr>
          <a:spLocks/>
        </xdr:cNvSpPr>
      </xdr:nvSpPr>
      <xdr:spPr>
        <a:xfrm>
          <a:off x="504825" y="262890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2" name="Line 32"/>
        <xdr:cNvSpPr>
          <a:spLocks/>
        </xdr:cNvSpPr>
      </xdr:nvSpPr>
      <xdr:spPr>
        <a:xfrm>
          <a:off x="2714625" y="2628900"/>
          <a:ext cx="5010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7724775" y="262890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3</xdr:col>
      <xdr:colOff>47625</xdr:colOff>
      <xdr:row>19</xdr:row>
      <xdr:rowOff>0</xdr:rowOff>
    </xdr:to>
    <xdr:sp>
      <xdr:nvSpPr>
        <xdr:cNvPr id="34" name="Line 34"/>
        <xdr:cNvSpPr>
          <a:spLocks/>
        </xdr:cNvSpPr>
      </xdr:nvSpPr>
      <xdr:spPr>
        <a:xfrm>
          <a:off x="504825" y="289560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19</xdr:row>
      <xdr:rowOff>0</xdr:rowOff>
    </xdr:from>
    <xdr:to>
      <xdr:col>4</xdr:col>
      <xdr:colOff>9525</xdr:colOff>
      <xdr:row>19</xdr:row>
      <xdr:rowOff>0</xdr:rowOff>
    </xdr:to>
    <xdr:sp>
      <xdr:nvSpPr>
        <xdr:cNvPr id="35" name="Line 35"/>
        <xdr:cNvSpPr>
          <a:spLocks/>
        </xdr:cNvSpPr>
      </xdr:nvSpPr>
      <xdr:spPr>
        <a:xfrm>
          <a:off x="2714625" y="2895600"/>
          <a:ext cx="5010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19</xdr:row>
      <xdr:rowOff>0</xdr:rowOff>
    </xdr:from>
    <xdr:to>
      <xdr:col>5</xdr:col>
      <xdr:colOff>9525</xdr:colOff>
      <xdr:row>19</xdr:row>
      <xdr:rowOff>0</xdr:rowOff>
    </xdr:to>
    <xdr:sp>
      <xdr:nvSpPr>
        <xdr:cNvPr id="36" name="Line 36"/>
        <xdr:cNvSpPr>
          <a:spLocks/>
        </xdr:cNvSpPr>
      </xdr:nvSpPr>
      <xdr:spPr>
        <a:xfrm>
          <a:off x="7724775" y="289560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22</xdr:row>
      <xdr:rowOff>0</xdr:rowOff>
    </xdr:from>
    <xdr:to>
      <xdr:col>3</xdr:col>
      <xdr:colOff>47625</xdr:colOff>
      <xdr:row>22</xdr:row>
      <xdr:rowOff>0</xdr:rowOff>
    </xdr:to>
    <xdr:sp>
      <xdr:nvSpPr>
        <xdr:cNvPr id="37" name="Line 37"/>
        <xdr:cNvSpPr>
          <a:spLocks/>
        </xdr:cNvSpPr>
      </xdr:nvSpPr>
      <xdr:spPr>
        <a:xfrm>
          <a:off x="504825" y="329565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>
          <a:off x="2714625" y="3295650"/>
          <a:ext cx="5010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22</xdr:row>
      <xdr:rowOff>0</xdr:rowOff>
    </xdr:from>
    <xdr:to>
      <xdr:col>5</xdr:col>
      <xdr:colOff>9525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>
          <a:off x="7724775" y="329565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23</xdr:row>
      <xdr:rowOff>0</xdr:rowOff>
    </xdr:from>
    <xdr:to>
      <xdr:col>3</xdr:col>
      <xdr:colOff>47625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4825" y="342900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23</xdr:row>
      <xdr:rowOff>0</xdr:rowOff>
    </xdr:from>
    <xdr:to>
      <xdr:col>4</xdr:col>
      <xdr:colOff>9525</xdr:colOff>
      <xdr:row>23</xdr:row>
      <xdr:rowOff>0</xdr:rowOff>
    </xdr:to>
    <xdr:sp>
      <xdr:nvSpPr>
        <xdr:cNvPr id="41" name="Line 41"/>
        <xdr:cNvSpPr>
          <a:spLocks/>
        </xdr:cNvSpPr>
      </xdr:nvSpPr>
      <xdr:spPr>
        <a:xfrm>
          <a:off x="2714625" y="3429000"/>
          <a:ext cx="5010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7724775" y="342900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0</xdr:rowOff>
    </xdr:from>
    <xdr:to>
      <xdr:col>3</xdr:col>
      <xdr:colOff>47625</xdr:colOff>
      <xdr:row>24</xdr:row>
      <xdr:rowOff>0</xdr:rowOff>
    </xdr:to>
    <xdr:sp>
      <xdr:nvSpPr>
        <xdr:cNvPr id="43" name="Line 43"/>
        <xdr:cNvSpPr>
          <a:spLocks/>
        </xdr:cNvSpPr>
      </xdr:nvSpPr>
      <xdr:spPr>
        <a:xfrm>
          <a:off x="504825" y="356235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24</xdr:row>
      <xdr:rowOff>0</xdr:rowOff>
    </xdr:from>
    <xdr:to>
      <xdr:col>4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2714625" y="3562350"/>
          <a:ext cx="5010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45" name="Line 45"/>
        <xdr:cNvSpPr>
          <a:spLocks/>
        </xdr:cNvSpPr>
      </xdr:nvSpPr>
      <xdr:spPr>
        <a:xfrm>
          <a:off x="7724775" y="356235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3</xdr:col>
      <xdr:colOff>47625</xdr:colOff>
      <xdr:row>25</xdr:row>
      <xdr:rowOff>0</xdr:rowOff>
    </xdr:to>
    <xdr:sp>
      <xdr:nvSpPr>
        <xdr:cNvPr id="46" name="Line 46"/>
        <xdr:cNvSpPr>
          <a:spLocks/>
        </xdr:cNvSpPr>
      </xdr:nvSpPr>
      <xdr:spPr>
        <a:xfrm>
          <a:off x="504825" y="369570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25</xdr:row>
      <xdr:rowOff>0</xdr:rowOff>
    </xdr:from>
    <xdr:to>
      <xdr:col>4</xdr:col>
      <xdr:colOff>9525</xdr:colOff>
      <xdr:row>25</xdr:row>
      <xdr:rowOff>0</xdr:rowOff>
    </xdr:to>
    <xdr:sp>
      <xdr:nvSpPr>
        <xdr:cNvPr id="47" name="Line 47"/>
        <xdr:cNvSpPr>
          <a:spLocks/>
        </xdr:cNvSpPr>
      </xdr:nvSpPr>
      <xdr:spPr>
        <a:xfrm>
          <a:off x="2714625" y="3695700"/>
          <a:ext cx="5010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8" name="Line 48"/>
        <xdr:cNvSpPr>
          <a:spLocks/>
        </xdr:cNvSpPr>
      </xdr:nvSpPr>
      <xdr:spPr>
        <a:xfrm>
          <a:off x="7724775" y="369570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26</xdr:row>
      <xdr:rowOff>0</xdr:rowOff>
    </xdr:from>
    <xdr:to>
      <xdr:col>3</xdr:col>
      <xdr:colOff>47625</xdr:colOff>
      <xdr:row>26</xdr:row>
      <xdr:rowOff>0</xdr:rowOff>
    </xdr:to>
    <xdr:sp>
      <xdr:nvSpPr>
        <xdr:cNvPr id="49" name="Line 49"/>
        <xdr:cNvSpPr>
          <a:spLocks/>
        </xdr:cNvSpPr>
      </xdr:nvSpPr>
      <xdr:spPr>
        <a:xfrm>
          <a:off x="504825" y="382905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50" name="Line 50"/>
        <xdr:cNvSpPr>
          <a:spLocks/>
        </xdr:cNvSpPr>
      </xdr:nvSpPr>
      <xdr:spPr>
        <a:xfrm>
          <a:off x="2714625" y="3829050"/>
          <a:ext cx="5010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1" name="Line 51"/>
        <xdr:cNvSpPr>
          <a:spLocks/>
        </xdr:cNvSpPr>
      </xdr:nvSpPr>
      <xdr:spPr>
        <a:xfrm>
          <a:off x="7724775" y="382905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27</xdr:row>
      <xdr:rowOff>0</xdr:rowOff>
    </xdr:from>
    <xdr:to>
      <xdr:col>3</xdr:col>
      <xdr:colOff>47625</xdr:colOff>
      <xdr:row>27</xdr:row>
      <xdr:rowOff>0</xdr:rowOff>
    </xdr:to>
    <xdr:sp>
      <xdr:nvSpPr>
        <xdr:cNvPr id="52" name="Line 52"/>
        <xdr:cNvSpPr>
          <a:spLocks/>
        </xdr:cNvSpPr>
      </xdr:nvSpPr>
      <xdr:spPr>
        <a:xfrm>
          <a:off x="504825" y="396240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0</xdr:rowOff>
    </xdr:from>
    <xdr:to>
      <xdr:col>4</xdr:col>
      <xdr:colOff>9525</xdr:colOff>
      <xdr:row>27</xdr:row>
      <xdr:rowOff>0</xdr:rowOff>
    </xdr:to>
    <xdr:sp>
      <xdr:nvSpPr>
        <xdr:cNvPr id="53" name="Line 53"/>
        <xdr:cNvSpPr>
          <a:spLocks/>
        </xdr:cNvSpPr>
      </xdr:nvSpPr>
      <xdr:spPr>
        <a:xfrm>
          <a:off x="2714625" y="3962400"/>
          <a:ext cx="5010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4" name="Line 54"/>
        <xdr:cNvSpPr>
          <a:spLocks/>
        </xdr:cNvSpPr>
      </xdr:nvSpPr>
      <xdr:spPr>
        <a:xfrm>
          <a:off x="7724775" y="396240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29</xdr:row>
      <xdr:rowOff>0</xdr:rowOff>
    </xdr:from>
    <xdr:to>
      <xdr:col>3</xdr:col>
      <xdr:colOff>47625</xdr:colOff>
      <xdr:row>29</xdr:row>
      <xdr:rowOff>0</xdr:rowOff>
    </xdr:to>
    <xdr:sp>
      <xdr:nvSpPr>
        <xdr:cNvPr id="55" name="Line 55"/>
        <xdr:cNvSpPr>
          <a:spLocks/>
        </xdr:cNvSpPr>
      </xdr:nvSpPr>
      <xdr:spPr>
        <a:xfrm>
          <a:off x="504825" y="422910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29</xdr:row>
      <xdr:rowOff>0</xdr:rowOff>
    </xdr:from>
    <xdr:to>
      <xdr:col>4</xdr:col>
      <xdr:colOff>9525</xdr:colOff>
      <xdr:row>29</xdr:row>
      <xdr:rowOff>0</xdr:rowOff>
    </xdr:to>
    <xdr:sp>
      <xdr:nvSpPr>
        <xdr:cNvPr id="56" name="Line 56"/>
        <xdr:cNvSpPr>
          <a:spLocks/>
        </xdr:cNvSpPr>
      </xdr:nvSpPr>
      <xdr:spPr>
        <a:xfrm>
          <a:off x="2714625" y="4229100"/>
          <a:ext cx="5010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57" name="Line 57"/>
        <xdr:cNvSpPr>
          <a:spLocks/>
        </xdr:cNvSpPr>
      </xdr:nvSpPr>
      <xdr:spPr>
        <a:xfrm>
          <a:off x="7724775" y="4229100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4667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90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1905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5300" y="19050"/>
          <a:ext cx="803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1905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</xdr:row>
      <xdr:rowOff>0</xdr:rowOff>
    </xdr:from>
    <xdr:to>
      <xdr:col>13</xdr:col>
      <xdr:colOff>9525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495300" y="26670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534400" y="19050"/>
          <a:ext cx="561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9096375" y="190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8534400" y="1905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50</xdr:row>
      <xdr:rowOff>0</xdr:rowOff>
    </xdr:from>
    <xdr:to>
      <xdr:col>2</xdr:col>
      <xdr:colOff>9525</xdr:colOff>
      <xdr:row>51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8575" y="7219950"/>
          <a:ext cx="4667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51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721995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73818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50</xdr:row>
      <xdr:rowOff>0</xdr:rowOff>
    </xdr:from>
    <xdr:to>
      <xdr:col>13</xdr:col>
      <xdr:colOff>9525</xdr:colOff>
      <xdr:row>51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95300" y="7219950"/>
          <a:ext cx="803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14" name="Line 14"/>
        <xdr:cNvSpPr>
          <a:spLocks/>
        </xdr:cNvSpPr>
      </xdr:nvSpPr>
      <xdr:spPr>
        <a:xfrm>
          <a:off x="495300" y="7381875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50</xdr:row>
      <xdr:rowOff>0</xdr:rowOff>
    </xdr:from>
    <xdr:to>
      <xdr:col>14</xdr:col>
      <xdr:colOff>0</xdr:colOff>
      <xdr:row>51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534400" y="7219950"/>
          <a:ext cx="561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50</xdr:row>
      <xdr:rowOff>0</xdr:rowOff>
    </xdr:from>
    <xdr:to>
      <xdr:col>14</xdr:col>
      <xdr:colOff>0</xdr:colOff>
      <xdr:row>51</xdr:row>
      <xdr:rowOff>0</xdr:rowOff>
    </xdr:to>
    <xdr:sp>
      <xdr:nvSpPr>
        <xdr:cNvPr id="16" name="Line 16"/>
        <xdr:cNvSpPr>
          <a:spLocks/>
        </xdr:cNvSpPr>
      </xdr:nvSpPr>
      <xdr:spPr>
        <a:xfrm>
          <a:off x="9096375" y="721995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17" name="Line 17"/>
        <xdr:cNvSpPr>
          <a:spLocks/>
        </xdr:cNvSpPr>
      </xdr:nvSpPr>
      <xdr:spPr>
        <a:xfrm>
          <a:off x="8534400" y="738187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266700"/>
          <a:ext cx="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2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" y="266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9096375" y="266700"/>
          <a:ext cx="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>
          <a:off x="8534400" y="26670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47</xdr:row>
      <xdr:rowOff>0</xdr:rowOff>
    </xdr:to>
    <xdr:sp>
      <xdr:nvSpPr>
        <xdr:cNvPr id="22" name="Line 22"/>
        <xdr:cNvSpPr>
          <a:spLocks/>
        </xdr:cNvSpPr>
      </xdr:nvSpPr>
      <xdr:spPr>
        <a:xfrm>
          <a:off x="28575" y="1809750"/>
          <a:ext cx="0" cy="484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47</xdr:row>
      <xdr:rowOff>0</xdr:rowOff>
    </xdr:to>
    <xdr:sp>
      <xdr:nvSpPr>
        <xdr:cNvPr id="23" name="Line 23"/>
        <xdr:cNvSpPr>
          <a:spLocks/>
        </xdr:cNvSpPr>
      </xdr:nvSpPr>
      <xdr:spPr>
        <a:xfrm>
          <a:off x="9096375" y="1809750"/>
          <a:ext cx="0" cy="484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47</xdr:row>
      <xdr:rowOff>0</xdr:rowOff>
    </xdr:from>
    <xdr:to>
      <xdr:col>2</xdr:col>
      <xdr:colOff>9525</xdr:colOff>
      <xdr:row>50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8575" y="6657975"/>
          <a:ext cx="4667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50</xdr:row>
      <xdr:rowOff>0</xdr:rowOff>
    </xdr:to>
    <xdr:sp>
      <xdr:nvSpPr>
        <xdr:cNvPr id="25" name="Line 25"/>
        <xdr:cNvSpPr>
          <a:spLocks/>
        </xdr:cNvSpPr>
      </xdr:nvSpPr>
      <xdr:spPr>
        <a:xfrm>
          <a:off x="28575" y="6657975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47</xdr:row>
      <xdr:rowOff>0</xdr:rowOff>
    </xdr:from>
    <xdr:to>
      <xdr:col>14</xdr:col>
      <xdr:colOff>0</xdr:colOff>
      <xdr:row>50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8534400" y="6657975"/>
          <a:ext cx="5619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47</xdr:row>
      <xdr:rowOff>0</xdr:rowOff>
    </xdr:from>
    <xdr:to>
      <xdr:col>14</xdr:col>
      <xdr:colOff>0</xdr:colOff>
      <xdr:row>50</xdr:row>
      <xdr:rowOff>0</xdr:rowOff>
    </xdr:to>
    <xdr:sp>
      <xdr:nvSpPr>
        <xdr:cNvPr id="27" name="Line 27"/>
        <xdr:cNvSpPr>
          <a:spLocks/>
        </xdr:cNvSpPr>
      </xdr:nvSpPr>
      <xdr:spPr>
        <a:xfrm>
          <a:off x="9096375" y="6657975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28" name="Line 28"/>
        <xdr:cNvSpPr>
          <a:spLocks/>
        </xdr:cNvSpPr>
      </xdr:nvSpPr>
      <xdr:spPr>
        <a:xfrm>
          <a:off x="495300" y="28289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1066800" y="2828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30" name="Line 30"/>
        <xdr:cNvSpPr>
          <a:spLocks/>
        </xdr:cNvSpPr>
      </xdr:nvSpPr>
      <xdr:spPr>
        <a:xfrm>
          <a:off x="1819275" y="28289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31" name="Line 31"/>
        <xdr:cNvSpPr>
          <a:spLocks/>
        </xdr:cNvSpPr>
      </xdr:nvSpPr>
      <xdr:spPr>
        <a:xfrm>
          <a:off x="2638425" y="2828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>
          <a:off x="3390900" y="28289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>
          <a:off x="3895725" y="2828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21</xdr:row>
      <xdr:rowOff>0</xdr:rowOff>
    </xdr:from>
    <xdr:to>
      <xdr:col>9</xdr:col>
      <xdr:colOff>9525</xdr:colOff>
      <xdr:row>21</xdr:row>
      <xdr:rowOff>0</xdr:rowOff>
    </xdr:to>
    <xdr:sp>
      <xdr:nvSpPr>
        <xdr:cNvPr id="34" name="Line 34"/>
        <xdr:cNvSpPr>
          <a:spLocks/>
        </xdr:cNvSpPr>
      </xdr:nvSpPr>
      <xdr:spPr>
        <a:xfrm>
          <a:off x="4648200" y="28289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21</xdr:row>
      <xdr:rowOff>0</xdr:rowOff>
    </xdr:from>
    <xdr:to>
      <xdr:col>10</xdr:col>
      <xdr:colOff>9525</xdr:colOff>
      <xdr:row>21</xdr:row>
      <xdr:rowOff>0</xdr:rowOff>
    </xdr:to>
    <xdr:sp>
      <xdr:nvSpPr>
        <xdr:cNvPr id="35" name="Line 35"/>
        <xdr:cNvSpPr>
          <a:spLocks/>
        </xdr:cNvSpPr>
      </xdr:nvSpPr>
      <xdr:spPr>
        <a:xfrm>
          <a:off x="5467350" y="2828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36" name="Line 36"/>
        <xdr:cNvSpPr>
          <a:spLocks/>
        </xdr:cNvSpPr>
      </xdr:nvSpPr>
      <xdr:spPr>
        <a:xfrm>
          <a:off x="6219825" y="28289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21</xdr:row>
      <xdr:rowOff>0</xdr:rowOff>
    </xdr:from>
    <xdr:to>
      <xdr:col>12</xdr:col>
      <xdr:colOff>9525</xdr:colOff>
      <xdr:row>21</xdr:row>
      <xdr:rowOff>0</xdr:rowOff>
    </xdr:to>
    <xdr:sp>
      <xdr:nvSpPr>
        <xdr:cNvPr id="37" name="Line 37"/>
        <xdr:cNvSpPr>
          <a:spLocks/>
        </xdr:cNvSpPr>
      </xdr:nvSpPr>
      <xdr:spPr>
        <a:xfrm>
          <a:off x="7000875" y="2828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21</xdr:row>
      <xdr:rowOff>0</xdr:rowOff>
    </xdr:from>
    <xdr:to>
      <xdr:col>13</xdr:col>
      <xdr:colOff>9525</xdr:colOff>
      <xdr:row>21</xdr:row>
      <xdr:rowOff>0</xdr:rowOff>
    </xdr:to>
    <xdr:sp>
      <xdr:nvSpPr>
        <xdr:cNvPr id="38" name="Line 38"/>
        <xdr:cNvSpPr>
          <a:spLocks/>
        </xdr:cNvSpPr>
      </xdr:nvSpPr>
      <xdr:spPr>
        <a:xfrm>
          <a:off x="7753350" y="28289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39" name="Line 39"/>
        <xdr:cNvSpPr>
          <a:spLocks/>
        </xdr:cNvSpPr>
      </xdr:nvSpPr>
      <xdr:spPr>
        <a:xfrm>
          <a:off x="495300" y="34956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40" name="Line 40"/>
        <xdr:cNvSpPr>
          <a:spLocks/>
        </xdr:cNvSpPr>
      </xdr:nvSpPr>
      <xdr:spPr>
        <a:xfrm>
          <a:off x="1066800" y="3495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1" name="Line 41"/>
        <xdr:cNvSpPr>
          <a:spLocks/>
        </xdr:cNvSpPr>
      </xdr:nvSpPr>
      <xdr:spPr>
        <a:xfrm>
          <a:off x="1819275" y="34956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2" name="Line 42"/>
        <xdr:cNvSpPr>
          <a:spLocks/>
        </xdr:cNvSpPr>
      </xdr:nvSpPr>
      <xdr:spPr>
        <a:xfrm>
          <a:off x="2638425" y="3495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26</xdr:row>
      <xdr:rowOff>0</xdr:rowOff>
    </xdr:to>
    <xdr:sp>
      <xdr:nvSpPr>
        <xdr:cNvPr id="43" name="Line 43"/>
        <xdr:cNvSpPr>
          <a:spLocks/>
        </xdr:cNvSpPr>
      </xdr:nvSpPr>
      <xdr:spPr>
        <a:xfrm>
          <a:off x="3390900" y="34956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3895725" y="3495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45" name="Line 45"/>
        <xdr:cNvSpPr>
          <a:spLocks/>
        </xdr:cNvSpPr>
      </xdr:nvSpPr>
      <xdr:spPr>
        <a:xfrm>
          <a:off x="4648200" y="34956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46" name="Line 46"/>
        <xdr:cNvSpPr>
          <a:spLocks/>
        </xdr:cNvSpPr>
      </xdr:nvSpPr>
      <xdr:spPr>
        <a:xfrm>
          <a:off x="5467350" y="3495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26</xdr:row>
      <xdr:rowOff>0</xdr:rowOff>
    </xdr:from>
    <xdr:to>
      <xdr:col>11</xdr:col>
      <xdr:colOff>9525</xdr:colOff>
      <xdr:row>26</xdr:row>
      <xdr:rowOff>0</xdr:rowOff>
    </xdr:to>
    <xdr:sp>
      <xdr:nvSpPr>
        <xdr:cNvPr id="47" name="Line 47"/>
        <xdr:cNvSpPr>
          <a:spLocks/>
        </xdr:cNvSpPr>
      </xdr:nvSpPr>
      <xdr:spPr>
        <a:xfrm>
          <a:off x="6219825" y="34956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26</xdr:row>
      <xdr:rowOff>0</xdr:rowOff>
    </xdr:from>
    <xdr:to>
      <xdr:col>12</xdr:col>
      <xdr:colOff>9525</xdr:colOff>
      <xdr:row>26</xdr:row>
      <xdr:rowOff>0</xdr:rowOff>
    </xdr:to>
    <xdr:sp>
      <xdr:nvSpPr>
        <xdr:cNvPr id="48" name="Line 48"/>
        <xdr:cNvSpPr>
          <a:spLocks/>
        </xdr:cNvSpPr>
      </xdr:nvSpPr>
      <xdr:spPr>
        <a:xfrm>
          <a:off x="7000875" y="3495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49" name="Line 49"/>
        <xdr:cNvSpPr>
          <a:spLocks/>
        </xdr:cNvSpPr>
      </xdr:nvSpPr>
      <xdr:spPr>
        <a:xfrm>
          <a:off x="7753350" y="34956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495300" y="41624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1" name="Line 51"/>
        <xdr:cNvSpPr>
          <a:spLocks/>
        </xdr:cNvSpPr>
      </xdr:nvSpPr>
      <xdr:spPr>
        <a:xfrm>
          <a:off x="1066800" y="4162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2" name="Line 52"/>
        <xdr:cNvSpPr>
          <a:spLocks/>
        </xdr:cNvSpPr>
      </xdr:nvSpPr>
      <xdr:spPr>
        <a:xfrm>
          <a:off x="1819275" y="41624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31</xdr:row>
      <xdr:rowOff>0</xdr:rowOff>
    </xdr:from>
    <xdr:to>
      <xdr:col>6</xdr:col>
      <xdr:colOff>9525</xdr:colOff>
      <xdr:row>31</xdr:row>
      <xdr:rowOff>0</xdr:rowOff>
    </xdr:to>
    <xdr:sp>
      <xdr:nvSpPr>
        <xdr:cNvPr id="53" name="Line 53"/>
        <xdr:cNvSpPr>
          <a:spLocks/>
        </xdr:cNvSpPr>
      </xdr:nvSpPr>
      <xdr:spPr>
        <a:xfrm>
          <a:off x="2638425" y="4162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4" name="Line 54"/>
        <xdr:cNvSpPr>
          <a:spLocks/>
        </xdr:cNvSpPr>
      </xdr:nvSpPr>
      <xdr:spPr>
        <a:xfrm>
          <a:off x="3390900" y="41624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55" name="Line 55"/>
        <xdr:cNvSpPr>
          <a:spLocks/>
        </xdr:cNvSpPr>
      </xdr:nvSpPr>
      <xdr:spPr>
        <a:xfrm>
          <a:off x="3895725" y="4162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6" name="Line 56"/>
        <xdr:cNvSpPr>
          <a:spLocks/>
        </xdr:cNvSpPr>
      </xdr:nvSpPr>
      <xdr:spPr>
        <a:xfrm>
          <a:off x="4648200" y="41624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31</xdr:row>
      <xdr:rowOff>0</xdr:rowOff>
    </xdr:from>
    <xdr:to>
      <xdr:col>10</xdr:col>
      <xdr:colOff>9525</xdr:colOff>
      <xdr:row>31</xdr:row>
      <xdr:rowOff>0</xdr:rowOff>
    </xdr:to>
    <xdr:sp>
      <xdr:nvSpPr>
        <xdr:cNvPr id="57" name="Line 57"/>
        <xdr:cNvSpPr>
          <a:spLocks/>
        </xdr:cNvSpPr>
      </xdr:nvSpPr>
      <xdr:spPr>
        <a:xfrm>
          <a:off x="5467350" y="4162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58" name="Line 58"/>
        <xdr:cNvSpPr>
          <a:spLocks/>
        </xdr:cNvSpPr>
      </xdr:nvSpPr>
      <xdr:spPr>
        <a:xfrm>
          <a:off x="6219825" y="41624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31</xdr:row>
      <xdr:rowOff>0</xdr:rowOff>
    </xdr:from>
    <xdr:to>
      <xdr:col>12</xdr:col>
      <xdr:colOff>9525</xdr:colOff>
      <xdr:row>31</xdr:row>
      <xdr:rowOff>0</xdr:rowOff>
    </xdr:to>
    <xdr:sp>
      <xdr:nvSpPr>
        <xdr:cNvPr id="59" name="Line 59"/>
        <xdr:cNvSpPr>
          <a:spLocks/>
        </xdr:cNvSpPr>
      </xdr:nvSpPr>
      <xdr:spPr>
        <a:xfrm>
          <a:off x="7000875" y="4162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31</xdr:row>
      <xdr:rowOff>0</xdr:rowOff>
    </xdr:from>
    <xdr:to>
      <xdr:col>13</xdr:col>
      <xdr:colOff>9525</xdr:colOff>
      <xdr:row>31</xdr:row>
      <xdr:rowOff>0</xdr:rowOff>
    </xdr:to>
    <xdr:sp>
      <xdr:nvSpPr>
        <xdr:cNvPr id="60" name="Line 60"/>
        <xdr:cNvSpPr>
          <a:spLocks/>
        </xdr:cNvSpPr>
      </xdr:nvSpPr>
      <xdr:spPr>
        <a:xfrm>
          <a:off x="7753350" y="41624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495300" y="48291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36</xdr:row>
      <xdr:rowOff>0</xdr:rowOff>
    </xdr:from>
    <xdr:to>
      <xdr:col>4</xdr:col>
      <xdr:colOff>9525</xdr:colOff>
      <xdr:row>36</xdr:row>
      <xdr:rowOff>0</xdr:rowOff>
    </xdr:to>
    <xdr:sp>
      <xdr:nvSpPr>
        <xdr:cNvPr id="62" name="Line 62"/>
        <xdr:cNvSpPr>
          <a:spLocks/>
        </xdr:cNvSpPr>
      </xdr:nvSpPr>
      <xdr:spPr>
        <a:xfrm>
          <a:off x="1066800" y="4829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63" name="Line 63"/>
        <xdr:cNvSpPr>
          <a:spLocks/>
        </xdr:cNvSpPr>
      </xdr:nvSpPr>
      <xdr:spPr>
        <a:xfrm>
          <a:off x="1819275" y="48291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2638425" y="4829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3390900" y="48291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3895725" y="4829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4648200" y="48291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36</xdr:row>
      <xdr:rowOff>0</xdr:rowOff>
    </xdr:from>
    <xdr:to>
      <xdr:col>10</xdr:col>
      <xdr:colOff>9525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467350" y="4829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36</xdr:row>
      <xdr:rowOff>0</xdr:rowOff>
    </xdr:from>
    <xdr:to>
      <xdr:col>11</xdr:col>
      <xdr:colOff>9525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6219825" y="48291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0</xdr:rowOff>
    </xdr:from>
    <xdr:to>
      <xdr:col>12</xdr:col>
      <xdr:colOff>9525</xdr:colOff>
      <xdr:row>36</xdr:row>
      <xdr:rowOff>0</xdr:rowOff>
    </xdr:to>
    <xdr:sp>
      <xdr:nvSpPr>
        <xdr:cNvPr id="70" name="Line 70"/>
        <xdr:cNvSpPr>
          <a:spLocks/>
        </xdr:cNvSpPr>
      </xdr:nvSpPr>
      <xdr:spPr>
        <a:xfrm>
          <a:off x="7000875" y="4829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36</xdr:row>
      <xdr:rowOff>0</xdr:rowOff>
    </xdr:from>
    <xdr:to>
      <xdr:col>13</xdr:col>
      <xdr:colOff>9525</xdr:colOff>
      <xdr:row>36</xdr:row>
      <xdr:rowOff>0</xdr:rowOff>
    </xdr:to>
    <xdr:sp>
      <xdr:nvSpPr>
        <xdr:cNvPr id="71" name="Line 71"/>
        <xdr:cNvSpPr>
          <a:spLocks/>
        </xdr:cNvSpPr>
      </xdr:nvSpPr>
      <xdr:spPr>
        <a:xfrm>
          <a:off x="7753350" y="48291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72" name="Line 72"/>
        <xdr:cNvSpPr>
          <a:spLocks/>
        </xdr:cNvSpPr>
      </xdr:nvSpPr>
      <xdr:spPr>
        <a:xfrm>
          <a:off x="495300" y="54959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41</xdr:row>
      <xdr:rowOff>0</xdr:rowOff>
    </xdr:from>
    <xdr:to>
      <xdr:col>4</xdr:col>
      <xdr:colOff>9525</xdr:colOff>
      <xdr:row>41</xdr:row>
      <xdr:rowOff>0</xdr:rowOff>
    </xdr:to>
    <xdr:sp>
      <xdr:nvSpPr>
        <xdr:cNvPr id="73" name="Line 73"/>
        <xdr:cNvSpPr>
          <a:spLocks/>
        </xdr:cNvSpPr>
      </xdr:nvSpPr>
      <xdr:spPr>
        <a:xfrm>
          <a:off x="1066800" y="5495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74" name="Line 74"/>
        <xdr:cNvSpPr>
          <a:spLocks/>
        </xdr:cNvSpPr>
      </xdr:nvSpPr>
      <xdr:spPr>
        <a:xfrm>
          <a:off x="1819275" y="54959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41</xdr:row>
      <xdr:rowOff>0</xdr:rowOff>
    </xdr:from>
    <xdr:to>
      <xdr:col>6</xdr:col>
      <xdr:colOff>9525</xdr:colOff>
      <xdr:row>41</xdr:row>
      <xdr:rowOff>0</xdr:rowOff>
    </xdr:to>
    <xdr:sp>
      <xdr:nvSpPr>
        <xdr:cNvPr id="75" name="Line 75"/>
        <xdr:cNvSpPr>
          <a:spLocks/>
        </xdr:cNvSpPr>
      </xdr:nvSpPr>
      <xdr:spPr>
        <a:xfrm>
          <a:off x="2638425" y="5495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76" name="Line 76"/>
        <xdr:cNvSpPr>
          <a:spLocks/>
        </xdr:cNvSpPr>
      </xdr:nvSpPr>
      <xdr:spPr>
        <a:xfrm>
          <a:off x="3390900" y="54959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77" name="Line 77"/>
        <xdr:cNvSpPr>
          <a:spLocks/>
        </xdr:cNvSpPr>
      </xdr:nvSpPr>
      <xdr:spPr>
        <a:xfrm>
          <a:off x="3895725" y="5495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41</xdr:row>
      <xdr:rowOff>0</xdr:rowOff>
    </xdr:from>
    <xdr:to>
      <xdr:col>9</xdr:col>
      <xdr:colOff>9525</xdr:colOff>
      <xdr:row>41</xdr:row>
      <xdr:rowOff>0</xdr:rowOff>
    </xdr:to>
    <xdr:sp>
      <xdr:nvSpPr>
        <xdr:cNvPr id="78" name="Line 78"/>
        <xdr:cNvSpPr>
          <a:spLocks/>
        </xdr:cNvSpPr>
      </xdr:nvSpPr>
      <xdr:spPr>
        <a:xfrm>
          <a:off x="4648200" y="54959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41</xdr:row>
      <xdr:rowOff>0</xdr:rowOff>
    </xdr:from>
    <xdr:to>
      <xdr:col>10</xdr:col>
      <xdr:colOff>9525</xdr:colOff>
      <xdr:row>41</xdr:row>
      <xdr:rowOff>0</xdr:rowOff>
    </xdr:to>
    <xdr:sp>
      <xdr:nvSpPr>
        <xdr:cNvPr id="79" name="Line 79"/>
        <xdr:cNvSpPr>
          <a:spLocks/>
        </xdr:cNvSpPr>
      </xdr:nvSpPr>
      <xdr:spPr>
        <a:xfrm>
          <a:off x="5467350" y="5495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41</xdr:row>
      <xdr:rowOff>0</xdr:rowOff>
    </xdr:from>
    <xdr:to>
      <xdr:col>11</xdr:col>
      <xdr:colOff>9525</xdr:colOff>
      <xdr:row>41</xdr:row>
      <xdr:rowOff>0</xdr:rowOff>
    </xdr:to>
    <xdr:sp>
      <xdr:nvSpPr>
        <xdr:cNvPr id="80" name="Line 80"/>
        <xdr:cNvSpPr>
          <a:spLocks/>
        </xdr:cNvSpPr>
      </xdr:nvSpPr>
      <xdr:spPr>
        <a:xfrm>
          <a:off x="6219825" y="54959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41</xdr:row>
      <xdr:rowOff>0</xdr:rowOff>
    </xdr:from>
    <xdr:to>
      <xdr:col>12</xdr:col>
      <xdr:colOff>9525</xdr:colOff>
      <xdr:row>41</xdr:row>
      <xdr:rowOff>0</xdr:rowOff>
    </xdr:to>
    <xdr:sp>
      <xdr:nvSpPr>
        <xdr:cNvPr id="81" name="Line 81"/>
        <xdr:cNvSpPr>
          <a:spLocks/>
        </xdr:cNvSpPr>
      </xdr:nvSpPr>
      <xdr:spPr>
        <a:xfrm>
          <a:off x="7000875" y="5495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41</xdr:row>
      <xdr:rowOff>0</xdr:rowOff>
    </xdr:from>
    <xdr:to>
      <xdr:col>13</xdr:col>
      <xdr:colOff>9525</xdr:colOff>
      <xdr:row>41</xdr:row>
      <xdr:rowOff>0</xdr:rowOff>
    </xdr:to>
    <xdr:sp>
      <xdr:nvSpPr>
        <xdr:cNvPr id="82" name="Line 82"/>
        <xdr:cNvSpPr>
          <a:spLocks/>
        </xdr:cNvSpPr>
      </xdr:nvSpPr>
      <xdr:spPr>
        <a:xfrm>
          <a:off x="7753350" y="54959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44</xdr:row>
      <xdr:rowOff>0</xdr:rowOff>
    </xdr:from>
    <xdr:to>
      <xdr:col>3</xdr:col>
      <xdr:colOff>9525</xdr:colOff>
      <xdr:row>44</xdr:row>
      <xdr:rowOff>0</xdr:rowOff>
    </xdr:to>
    <xdr:sp>
      <xdr:nvSpPr>
        <xdr:cNvPr id="83" name="Line 83"/>
        <xdr:cNvSpPr>
          <a:spLocks/>
        </xdr:cNvSpPr>
      </xdr:nvSpPr>
      <xdr:spPr>
        <a:xfrm>
          <a:off x="495300" y="58959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84" name="Line 84"/>
        <xdr:cNvSpPr>
          <a:spLocks/>
        </xdr:cNvSpPr>
      </xdr:nvSpPr>
      <xdr:spPr>
        <a:xfrm>
          <a:off x="1066800" y="58959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44</xdr:row>
      <xdr:rowOff>0</xdr:rowOff>
    </xdr:from>
    <xdr:to>
      <xdr:col>5</xdr:col>
      <xdr:colOff>9525</xdr:colOff>
      <xdr:row>44</xdr:row>
      <xdr:rowOff>0</xdr:rowOff>
    </xdr:to>
    <xdr:sp>
      <xdr:nvSpPr>
        <xdr:cNvPr id="85" name="Line 85"/>
        <xdr:cNvSpPr>
          <a:spLocks/>
        </xdr:cNvSpPr>
      </xdr:nvSpPr>
      <xdr:spPr>
        <a:xfrm>
          <a:off x="1819275" y="58959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44</xdr:row>
      <xdr:rowOff>0</xdr:rowOff>
    </xdr:from>
    <xdr:to>
      <xdr:col>6</xdr:col>
      <xdr:colOff>9525</xdr:colOff>
      <xdr:row>44</xdr:row>
      <xdr:rowOff>0</xdr:rowOff>
    </xdr:to>
    <xdr:sp>
      <xdr:nvSpPr>
        <xdr:cNvPr id="86" name="Line 86"/>
        <xdr:cNvSpPr>
          <a:spLocks/>
        </xdr:cNvSpPr>
      </xdr:nvSpPr>
      <xdr:spPr>
        <a:xfrm>
          <a:off x="2638425" y="58959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87" name="Line 87"/>
        <xdr:cNvSpPr>
          <a:spLocks/>
        </xdr:cNvSpPr>
      </xdr:nvSpPr>
      <xdr:spPr>
        <a:xfrm>
          <a:off x="3390900" y="58959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88" name="Line 88"/>
        <xdr:cNvSpPr>
          <a:spLocks/>
        </xdr:cNvSpPr>
      </xdr:nvSpPr>
      <xdr:spPr>
        <a:xfrm>
          <a:off x="3895725" y="58959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44</xdr:row>
      <xdr:rowOff>0</xdr:rowOff>
    </xdr:from>
    <xdr:to>
      <xdr:col>9</xdr:col>
      <xdr:colOff>9525</xdr:colOff>
      <xdr:row>44</xdr:row>
      <xdr:rowOff>0</xdr:rowOff>
    </xdr:to>
    <xdr:sp>
      <xdr:nvSpPr>
        <xdr:cNvPr id="89" name="Line 89"/>
        <xdr:cNvSpPr>
          <a:spLocks/>
        </xdr:cNvSpPr>
      </xdr:nvSpPr>
      <xdr:spPr>
        <a:xfrm>
          <a:off x="4648200" y="58959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44</xdr:row>
      <xdr:rowOff>0</xdr:rowOff>
    </xdr:from>
    <xdr:to>
      <xdr:col>10</xdr:col>
      <xdr:colOff>9525</xdr:colOff>
      <xdr:row>44</xdr:row>
      <xdr:rowOff>0</xdr:rowOff>
    </xdr:to>
    <xdr:sp>
      <xdr:nvSpPr>
        <xdr:cNvPr id="90" name="Line 90"/>
        <xdr:cNvSpPr>
          <a:spLocks/>
        </xdr:cNvSpPr>
      </xdr:nvSpPr>
      <xdr:spPr>
        <a:xfrm>
          <a:off x="5467350" y="58959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44</xdr:row>
      <xdr:rowOff>0</xdr:rowOff>
    </xdr:from>
    <xdr:to>
      <xdr:col>11</xdr:col>
      <xdr:colOff>9525</xdr:colOff>
      <xdr:row>44</xdr:row>
      <xdr:rowOff>0</xdr:rowOff>
    </xdr:to>
    <xdr:sp>
      <xdr:nvSpPr>
        <xdr:cNvPr id="91" name="Line 91"/>
        <xdr:cNvSpPr>
          <a:spLocks/>
        </xdr:cNvSpPr>
      </xdr:nvSpPr>
      <xdr:spPr>
        <a:xfrm>
          <a:off x="6219825" y="58959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44</xdr:row>
      <xdr:rowOff>0</xdr:rowOff>
    </xdr:from>
    <xdr:to>
      <xdr:col>12</xdr:col>
      <xdr:colOff>9525</xdr:colOff>
      <xdr:row>44</xdr:row>
      <xdr:rowOff>0</xdr:rowOff>
    </xdr:to>
    <xdr:sp>
      <xdr:nvSpPr>
        <xdr:cNvPr id="92" name="Line 92"/>
        <xdr:cNvSpPr>
          <a:spLocks/>
        </xdr:cNvSpPr>
      </xdr:nvSpPr>
      <xdr:spPr>
        <a:xfrm>
          <a:off x="7000875" y="58959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44</xdr:row>
      <xdr:rowOff>0</xdr:rowOff>
    </xdr:from>
    <xdr:to>
      <xdr:col>13</xdr:col>
      <xdr:colOff>9525</xdr:colOff>
      <xdr:row>44</xdr:row>
      <xdr:rowOff>0</xdr:rowOff>
    </xdr:to>
    <xdr:sp>
      <xdr:nvSpPr>
        <xdr:cNvPr id="93" name="Line 93"/>
        <xdr:cNvSpPr>
          <a:spLocks/>
        </xdr:cNvSpPr>
      </xdr:nvSpPr>
      <xdr:spPr>
        <a:xfrm>
          <a:off x="7753350" y="58959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4667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90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1905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5300" y="19050"/>
          <a:ext cx="803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1905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</xdr:row>
      <xdr:rowOff>0</xdr:rowOff>
    </xdr:from>
    <xdr:to>
      <xdr:col>13</xdr:col>
      <xdr:colOff>9525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495300" y="26670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534400" y="19050"/>
          <a:ext cx="561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9096375" y="190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8534400" y="1905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46</xdr:row>
      <xdr:rowOff>0</xdr:rowOff>
    </xdr:from>
    <xdr:to>
      <xdr:col>2</xdr:col>
      <xdr:colOff>9525</xdr:colOff>
      <xdr:row>47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8575" y="7239000"/>
          <a:ext cx="4667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47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72390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740092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46</xdr:row>
      <xdr:rowOff>0</xdr:rowOff>
    </xdr:from>
    <xdr:to>
      <xdr:col>13</xdr:col>
      <xdr:colOff>9525</xdr:colOff>
      <xdr:row>47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95300" y="7239000"/>
          <a:ext cx="803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4" name="Line 14"/>
        <xdr:cNvSpPr>
          <a:spLocks/>
        </xdr:cNvSpPr>
      </xdr:nvSpPr>
      <xdr:spPr>
        <a:xfrm>
          <a:off x="495300" y="7400925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46</xdr:row>
      <xdr:rowOff>0</xdr:rowOff>
    </xdr:from>
    <xdr:to>
      <xdr:col>14</xdr:col>
      <xdr:colOff>0</xdr:colOff>
      <xdr:row>47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534400" y="7239000"/>
          <a:ext cx="561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46</xdr:row>
      <xdr:rowOff>0</xdr:rowOff>
    </xdr:from>
    <xdr:to>
      <xdr:col>14</xdr:col>
      <xdr:colOff>0</xdr:colOff>
      <xdr:row>47</xdr:row>
      <xdr:rowOff>0</xdr:rowOff>
    </xdr:to>
    <xdr:sp>
      <xdr:nvSpPr>
        <xdr:cNvPr id="16" name="Line 16"/>
        <xdr:cNvSpPr>
          <a:spLocks/>
        </xdr:cNvSpPr>
      </xdr:nvSpPr>
      <xdr:spPr>
        <a:xfrm>
          <a:off x="9096375" y="72390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47</xdr:row>
      <xdr:rowOff>0</xdr:rowOff>
    </xdr:from>
    <xdr:to>
      <xdr:col>14</xdr:col>
      <xdr:colOff>0</xdr:colOff>
      <xdr:row>47</xdr:row>
      <xdr:rowOff>0</xdr:rowOff>
    </xdr:to>
    <xdr:sp>
      <xdr:nvSpPr>
        <xdr:cNvPr id="17" name="Line 17"/>
        <xdr:cNvSpPr>
          <a:spLocks/>
        </xdr:cNvSpPr>
      </xdr:nvSpPr>
      <xdr:spPr>
        <a:xfrm>
          <a:off x="8534400" y="74009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266700"/>
          <a:ext cx="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2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" y="266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9096375" y="266700"/>
          <a:ext cx="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>
          <a:off x="8534400" y="26670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43</xdr:row>
      <xdr:rowOff>0</xdr:rowOff>
    </xdr:to>
    <xdr:sp>
      <xdr:nvSpPr>
        <xdr:cNvPr id="22" name="Line 22"/>
        <xdr:cNvSpPr>
          <a:spLocks/>
        </xdr:cNvSpPr>
      </xdr:nvSpPr>
      <xdr:spPr>
        <a:xfrm>
          <a:off x="28575" y="1809750"/>
          <a:ext cx="0" cy="4867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43</xdr:row>
      <xdr:rowOff>0</xdr:rowOff>
    </xdr:to>
    <xdr:sp>
      <xdr:nvSpPr>
        <xdr:cNvPr id="23" name="Line 23"/>
        <xdr:cNvSpPr>
          <a:spLocks/>
        </xdr:cNvSpPr>
      </xdr:nvSpPr>
      <xdr:spPr>
        <a:xfrm>
          <a:off x="9096375" y="1809750"/>
          <a:ext cx="0" cy="4867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43</xdr:row>
      <xdr:rowOff>0</xdr:rowOff>
    </xdr:from>
    <xdr:to>
      <xdr:col>2</xdr:col>
      <xdr:colOff>9525</xdr:colOff>
      <xdr:row>46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8575" y="6677025"/>
          <a:ext cx="4667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46</xdr:row>
      <xdr:rowOff>0</xdr:rowOff>
    </xdr:to>
    <xdr:sp>
      <xdr:nvSpPr>
        <xdr:cNvPr id="25" name="Line 25"/>
        <xdr:cNvSpPr>
          <a:spLocks/>
        </xdr:cNvSpPr>
      </xdr:nvSpPr>
      <xdr:spPr>
        <a:xfrm>
          <a:off x="28575" y="6677025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43</xdr:row>
      <xdr:rowOff>0</xdr:rowOff>
    </xdr:from>
    <xdr:to>
      <xdr:col>14</xdr:col>
      <xdr:colOff>0</xdr:colOff>
      <xdr:row>46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8534400" y="6677025"/>
          <a:ext cx="5619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46</xdr:row>
      <xdr:rowOff>0</xdr:rowOff>
    </xdr:to>
    <xdr:sp>
      <xdr:nvSpPr>
        <xdr:cNvPr id="27" name="Line 27"/>
        <xdr:cNvSpPr>
          <a:spLocks/>
        </xdr:cNvSpPr>
      </xdr:nvSpPr>
      <xdr:spPr>
        <a:xfrm>
          <a:off x="9096375" y="6677025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18</xdr:row>
      <xdr:rowOff>0</xdr:rowOff>
    </xdr:from>
    <xdr:to>
      <xdr:col>3</xdr:col>
      <xdr:colOff>9525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>
          <a:off x="495300" y="24288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1066800" y="24288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18</xdr:row>
      <xdr:rowOff>0</xdr:rowOff>
    </xdr:from>
    <xdr:to>
      <xdr:col>5</xdr:col>
      <xdr:colOff>9525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1819275" y="24288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2638425" y="24288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>
          <a:off x="3390900" y="24288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3895725" y="24288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18</xdr:row>
      <xdr:rowOff>0</xdr:rowOff>
    </xdr:from>
    <xdr:to>
      <xdr:col>9</xdr:col>
      <xdr:colOff>9525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4648200" y="24288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5467350" y="24288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6219825" y="24288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7000875" y="24288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18</xdr:row>
      <xdr:rowOff>0</xdr:rowOff>
    </xdr:from>
    <xdr:to>
      <xdr:col>13</xdr:col>
      <xdr:colOff>9525</xdr:colOff>
      <xdr:row>18</xdr:row>
      <xdr:rowOff>0</xdr:rowOff>
    </xdr:to>
    <xdr:sp>
      <xdr:nvSpPr>
        <xdr:cNvPr id="38" name="Line 38"/>
        <xdr:cNvSpPr>
          <a:spLocks/>
        </xdr:cNvSpPr>
      </xdr:nvSpPr>
      <xdr:spPr>
        <a:xfrm>
          <a:off x="7753350" y="24288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23</xdr:row>
      <xdr:rowOff>0</xdr:rowOff>
    </xdr:from>
    <xdr:to>
      <xdr:col>3</xdr:col>
      <xdr:colOff>9525</xdr:colOff>
      <xdr:row>23</xdr:row>
      <xdr:rowOff>0</xdr:rowOff>
    </xdr:to>
    <xdr:sp>
      <xdr:nvSpPr>
        <xdr:cNvPr id="39" name="Line 39"/>
        <xdr:cNvSpPr>
          <a:spLocks/>
        </xdr:cNvSpPr>
      </xdr:nvSpPr>
      <xdr:spPr>
        <a:xfrm>
          <a:off x="495300" y="30956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23</xdr:row>
      <xdr:rowOff>0</xdr:rowOff>
    </xdr:from>
    <xdr:to>
      <xdr:col>4</xdr:col>
      <xdr:colOff>9525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1066800" y="30956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41" name="Line 41"/>
        <xdr:cNvSpPr>
          <a:spLocks/>
        </xdr:cNvSpPr>
      </xdr:nvSpPr>
      <xdr:spPr>
        <a:xfrm>
          <a:off x="1819275" y="30956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2638425" y="30956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43" name="Line 43"/>
        <xdr:cNvSpPr>
          <a:spLocks/>
        </xdr:cNvSpPr>
      </xdr:nvSpPr>
      <xdr:spPr>
        <a:xfrm>
          <a:off x="3390900" y="30956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23</xdr:row>
      <xdr:rowOff>0</xdr:rowOff>
    </xdr:from>
    <xdr:to>
      <xdr:col>8</xdr:col>
      <xdr:colOff>9525</xdr:colOff>
      <xdr:row>23</xdr:row>
      <xdr:rowOff>0</xdr:rowOff>
    </xdr:to>
    <xdr:sp>
      <xdr:nvSpPr>
        <xdr:cNvPr id="44" name="Line 44"/>
        <xdr:cNvSpPr>
          <a:spLocks/>
        </xdr:cNvSpPr>
      </xdr:nvSpPr>
      <xdr:spPr>
        <a:xfrm>
          <a:off x="3895725" y="30956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23</xdr:row>
      <xdr:rowOff>0</xdr:rowOff>
    </xdr:from>
    <xdr:to>
      <xdr:col>9</xdr:col>
      <xdr:colOff>9525</xdr:colOff>
      <xdr:row>23</xdr:row>
      <xdr:rowOff>0</xdr:rowOff>
    </xdr:to>
    <xdr:sp>
      <xdr:nvSpPr>
        <xdr:cNvPr id="45" name="Line 45"/>
        <xdr:cNvSpPr>
          <a:spLocks/>
        </xdr:cNvSpPr>
      </xdr:nvSpPr>
      <xdr:spPr>
        <a:xfrm>
          <a:off x="4648200" y="30956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23</xdr:row>
      <xdr:rowOff>0</xdr:rowOff>
    </xdr:from>
    <xdr:to>
      <xdr:col>10</xdr:col>
      <xdr:colOff>9525</xdr:colOff>
      <xdr:row>23</xdr:row>
      <xdr:rowOff>0</xdr:rowOff>
    </xdr:to>
    <xdr:sp>
      <xdr:nvSpPr>
        <xdr:cNvPr id="46" name="Line 46"/>
        <xdr:cNvSpPr>
          <a:spLocks/>
        </xdr:cNvSpPr>
      </xdr:nvSpPr>
      <xdr:spPr>
        <a:xfrm>
          <a:off x="5467350" y="30956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23</xdr:row>
      <xdr:rowOff>0</xdr:rowOff>
    </xdr:from>
    <xdr:to>
      <xdr:col>11</xdr:col>
      <xdr:colOff>9525</xdr:colOff>
      <xdr:row>23</xdr:row>
      <xdr:rowOff>0</xdr:rowOff>
    </xdr:to>
    <xdr:sp>
      <xdr:nvSpPr>
        <xdr:cNvPr id="47" name="Line 47"/>
        <xdr:cNvSpPr>
          <a:spLocks/>
        </xdr:cNvSpPr>
      </xdr:nvSpPr>
      <xdr:spPr>
        <a:xfrm>
          <a:off x="6219825" y="30956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23</xdr:row>
      <xdr:rowOff>0</xdr:rowOff>
    </xdr:from>
    <xdr:to>
      <xdr:col>12</xdr:col>
      <xdr:colOff>9525</xdr:colOff>
      <xdr:row>23</xdr:row>
      <xdr:rowOff>0</xdr:rowOff>
    </xdr:to>
    <xdr:sp>
      <xdr:nvSpPr>
        <xdr:cNvPr id="48" name="Line 48"/>
        <xdr:cNvSpPr>
          <a:spLocks/>
        </xdr:cNvSpPr>
      </xdr:nvSpPr>
      <xdr:spPr>
        <a:xfrm>
          <a:off x="7000875" y="30956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23</xdr:row>
      <xdr:rowOff>0</xdr:rowOff>
    </xdr:from>
    <xdr:to>
      <xdr:col>13</xdr:col>
      <xdr:colOff>9525</xdr:colOff>
      <xdr:row>23</xdr:row>
      <xdr:rowOff>0</xdr:rowOff>
    </xdr:to>
    <xdr:sp>
      <xdr:nvSpPr>
        <xdr:cNvPr id="49" name="Line 49"/>
        <xdr:cNvSpPr>
          <a:spLocks/>
        </xdr:cNvSpPr>
      </xdr:nvSpPr>
      <xdr:spPr>
        <a:xfrm>
          <a:off x="7753350" y="30956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28</xdr:row>
      <xdr:rowOff>0</xdr:rowOff>
    </xdr:from>
    <xdr:to>
      <xdr:col>3</xdr:col>
      <xdr:colOff>9525</xdr:colOff>
      <xdr:row>28</xdr:row>
      <xdr:rowOff>0</xdr:rowOff>
    </xdr:to>
    <xdr:sp>
      <xdr:nvSpPr>
        <xdr:cNvPr id="50" name="Line 50"/>
        <xdr:cNvSpPr>
          <a:spLocks/>
        </xdr:cNvSpPr>
      </xdr:nvSpPr>
      <xdr:spPr>
        <a:xfrm>
          <a:off x="495300" y="37623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28</xdr:row>
      <xdr:rowOff>0</xdr:rowOff>
    </xdr:from>
    <xdr:to>
      <xdr:col>4</xdr:col>
      <xdr:colOff>9525</xdr:colOff>
      <xdr:row>28</xdr:row>
      <xdr:rowOff>0</xdr:rowOff>
    </xdr:to>
    <xdr:sp>
      <xdr:nvSpPr>
        <xdr:cNvPr id="51" name="Line 51"/>
        <xdr:cNvSpPr>
          <a:spLocks/>
        </xdr:cNvSpPr>
      </xdr:nvSpPr>
      <xdr:spPr>
        <a:xfrm>
          <a:off x="1066800" y="37623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2" name="Line 52"/>
        <xdr:cNvSpPr>
          <a:spLocks/>
        </xdr:cNvSpPr>
      </xdr:nvSpPr>
      <xdr:spPr>
        <a:xfrm>
          <a:off x="1819275" y="37623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3" name="Line 53"/>
        <xdr:cNvSpPr>
          <a:spLocks/>
        </xdr:cNvSpPr>
      </xdr:nvSpPr>
      <xdr:spPr>
        <a:xfrm>
          <a:off x="2638425" y="37623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54" name="Line 54"/>
        <xdr:cNvSpPr>
          <a:spLocks/>
        </xdr:cNvSpPr>
      </xdr:nvSpPr>
      <xdr:spPr>
        <a:xfrm>
          <a:off x="3390900" y="37623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55" name="Line 55"/>
        <xdr:cNvSpPr>
          <a:spLocks/>
        </xdr:cNvSpPr>
      </xdr:nvSpPr>
      <xdr:spPr>
        <a:xfrm>
          <a:off x="3895725" y="37623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28</xdr:row>
      <xdr:rowOff>0</xdr:rowOff>
    </xdr:from>
    <xdr:to>
      <xdr:col>9</xdr:col>
      <xdr:colOff>9525</xdr:colOff>
      <xdr:row>28</xdr:row>
      <xdr:rowOff>0</xdr:rowOff>
    </xdr:to>
    <xdr:sp>
      <xdr:nvSpPr>
        <xdr:cNvPr id="56" name="Line 56"/>
        <xdr:cNvSpPr>
          <a:spLocks/>
        </xdr:cNvSpPr>
      </xdr:nvSpPr>
      <xdr:spPr>
        <a:xfrm>
          <a:off x="4648200" y="37623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28</xdr:row>
      <xdr:rowOff>0</xdr:rowOff>
    </xdr:from>
    <xdr:to>
      <xdr:col>10</xdr:col>
      <xdr:colOff>9525</xdr:colOff>
      <xdr:row>28</xdr:row>
      <xdr:rowOff>0</xdr:rowOff>
    </xdr:to>
    <xdr:sp>
      <xdr:nvSpPr>
        <xdr:cNvPr id="57" name="Line 57"/>
        <xdr:cNvSpPr>
          <a:spLocks/>
        </xdr:cNvSpPr>
      </xdr:nvSpPr>
      <xdr:spPr>
        <a:xfrm>
          <a:off x="5467350" y="37623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28</xdr:row>
      <xdr:rowOff>0</xdr:rowOff>
    </xdr:from>
    <xdr:to>
      <xdr:col>11</xdr:col>
      <xdr:colOff>9525</xdr:colOff>
      <xdr:row>28</xdr:row>
      <xdr:rowOff>0</xdr:rowOff>
    </xdr:to>
    <xdr:sp>
      <xdr:nvSpPr>
        <xdr:cNvPr id="58" name="Line 58"/>
        <xdr:cNvSpPr>
          <a:spLocks/>
        </xdr:cNvSpPr>
      </xdr:nvSpPr>
      <xdr:spPr>
        <a:xfrm>
          <a:off x="6219825" y="37623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28</xdr:row>
      <xdr:rowOff>0</xdr:rowOff>
    </xdr:from>
    <xdr:to>
      <xdr:col>12</xdr:col>
      <xdr:colOff>9525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7000875" y="37623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28</xdr:row>
      <xdr:rowOff>0</xdr:rowOff>
    </xdr:from>
    <xdr:to>
      <xdr:col>13</xdr:col>
      <xdr:colOff>9525</xdr:colOff>
      <xdr:row>28</xdr:row>
      <xdr:rowOff>0</xdr:rowOff>
    </xdr:to>
    <xdr:sp>
      <xdr:nvSpPr>
        <xdr:cNvPr id="60" name="Line 60"/>
        <xdr:cNvSpPr>
          <a:spLocks/>
        </xdr:cNvSpPr>
      </xdr:nvSpPr>
      <xdr:spPr>
        <a:xfrm>
          <a:off x="7753350" y="37623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61" name="Line 61"/>
        <xdr:cNvSpPr>
          <a:spLocks/>
        </xdr:cNvSpPr>
      </xdr:nvSpPr>
      <xdr:spPr>
        <a:xfrm>
          <a:off x="495300" y="44291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33</xdr:row>
      <xdr:rowOff>0</xdr:rowOff>
    </xdr:from>
    <xdr:to>
      <xdr:col>4</xdr:col>
      <xdr:colOff>9525</xdr:colOff>
      <xdr:row>33</xdr:row>
      <xdr:rowOff>0</xdr:rowOff>
    </xdr:to>
    <xdr:sp>
      <xdr:nvSpPr>
        <xdr:cNvPr id="62" name="Line 62"/>
        <xdr:cNvSpPr>
          <a:spLocks/>
        </xdr:cNvSpPr>
      </xdr:nvSpPr>
      <xdr:spPr>
        <a:xfrm>
          <a:off x="1066800" y="44291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33</xdr:row>
      <xdr:rowOff>0</xdr:rowOff>
    </xdr:from>
    <xdr:to>
      <xdr:col>5</xdr:col>
      <xdr:colOff>9525</xdr:colOff>
      <xdr:row>33</xdr:row>
      <xdr:rowOff>0</xdr:rowOff>
    </xdr:to>
    <xdr:sp>
      <xdr:nvSpPr>
        <xdr:cNvPr id="63" name="Line 63"/>
        <xdr:cNvSpPr>
          <a:spLocks/>
        </xdr:cNvSpPr>
      </xdr:nvSpPr>
      <xdr:spPr>
        <a:xfrm>
          <a:off x="1819275" y="44291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33</xdr:row>
      <xdr:rowOff>0</xdr:rowOff>
    </xdr:from>
    <xdr:to>
      <xdr:col>6</xdr:col>
      <xdr:colOff>9525</xdr:colOff>
      <xdr:row>33</xdr:row>
      <xdr:rowOff>0</xdr:rowOff>
    </xdr:to>
    <xdr:sp>
      <xdr:nvSpPr>
        <xdr:cNvPr id="64" name="Line 64"/>
        <xdr:cNvSpPr>
          <a:spLocks/>
        </xdr:cNvSpPr>
      </xdr:nvSpPr>
      <xdr:spPr>
        <a:xfrm>
          <a:off x="2638425" y="44291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65" name="Line 65"/>
        <xdr:cNvSpPr>
          <a:spLocks/>
        </xdr:cNvSpPr>
      </xdr:nvSpPr>
      <xdr:spPr>
        <a:xfrm>
          <a:off x="3390900" y="44291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66" name="Line 66"/>
        <xdr:cNvSpPr>
          <a:spLocks/>
        </xdr:cNvSpPr>
      </xdr:nvSpPr>
      <xdr:spPr>
        <a:xfrm>
          <a:off x="3895725" y="44291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33</xdr:row>
      <xdr:rowOff>0</xdr:rowOff>
    </xdr:from>
    <xdr:to>
      <xdr:col>9</xdr:col>
      <xdr:colOff>9525</xdr:colOff>
      <xdr:row>33</xdr:row>
      <xdr:rowOff>0</xdr:rowOff>
    </xdr:to>
    <xdr:sp>
      <xdr:nvSpPr>
        <xdr:cNvPr id="67" name="Line 67"/>
        <xdr:cNvSpPr>
          <a:spLocks/>
        </xdr:cNvSpPr>
      </xdr:nvSpPr>
      <xdr:spPr>
        <a:xfrm>
          <a:off x="4648200" y="44291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33</xdr:row>
      <xdr:rowOff>0</xdr:rowOff>
    </xdr:from>
    <xdr:to>
      <xdr:col>10</xdr:col>
      <xdr:colOff>9525</xdr:colOff>
      <xdr:row>33</xdr:row>
      <xdr:rowOff>0</xdr:rowOff>
    </xdr:to>
    <xdr:sp>
      <xdr:nvSpPr>
        <xdr:cNvPr id="68" name="Line 68"/>
        <xdr:cNvSpPr>
          <a:spLocks/>
        </xdr:cNvSpPr>
      </xdr:nvSpPr>
      <xdr:spPr>
        <a:xfrm>
          <a:off x="5467350" y="44291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33</xdr:row>
      <xdr:rowOff>0</xdr:rowOff>
    </xdr:from>
    <xdr:to>
      <xdr:col>11</xdr:col>
      <xdr:colOff>9525</xdr:colOff>
      <xdr:row>33</xdr:row>
      <xdr:rowOff>0</xdr:rowOff>
    </xdr:to>
    <xdr:sp>
      <xdr:nvSpPr>
        <xdr:cNvPr id="69" name="Line 69"/>
        <xdr:cNvSpPr>
          <a:spLocks/>
        </xdr:cNvSpPr>
      </xdr:nvSpPr>
      <xdr:spPr>
        <a:xfrm>
          <a:off x="6219825" y="44291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33</xdr:row>
      <xdr:rowOff>0</xdr:rowOff>
    </xdr:from>
    <xdr:to>
      <xdr:col>12</xdr:col>
      <xdr:colOff>9525</xdr:colOff>
      <xdr:row>33</xdr:row>
      <xdr:rowOff>0</xdr:rowOff>
    </xdr:to>
    <xdr:sp>
      <xdr:nvSpPr>
        <xdr:cNvPr id="70" name="Line 70"/>
        <xdr:cNvSpPr>
          <a:spLocks/>
        </xdr:cNvSpPr>
      </xdr:nvSpPr>
      <xdr:spPr>
        <a:xfrm>
          <a:off x="7000875" y="44291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33</xdr:row>
      <xdr:rowOff>0</xdr:rowOff>
    </xdr:from>
    <xdr:to>
      <xdr:col>13</xdr:col>
      <xdr:colOff>9525</xdr:colOff>
      <xdr:row>33</xdr:row>
      <xdr:rowOff>0</xdr:rowOff>
    </xdr:to>
    <xdr:sp>
      <xdr:nvSpPr>
        <xdr:cNvPr id="71" name="Line 71"/>
        <xdr:cNvSpPr>
          <a:spLocks/>
        </xdr:cNvSpPr>
      </xdr:nvSpPr>
      <xdr:spPr>
        <a:xfrm>
          <a:off x="7753350" y="44291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39</xdr:row>
      <xdr:rowOff>0</xdr:rowOff>
    </xdr:from>
    <xdr:to>
      <xdr:col>3</xdr:col>
      <xdr:colOff>9525</xdr:colOff>
      <xdr:row>39</xdr:row>
      <xdr:rowOff>0</xdr:rowOff>
    </xdr:to>
    <xdr:sp>
      <xdr:nvSpPr>
        <xdr:cNvPr id="72" name="Line 72"/>
        <xdr:cNvSpPr>
          <a:spLocks/>
        </xdr:cNvSpPr>
      </xdr:nvSpPr>
      <xdr:spPr>
        <a:xfrm>
          <a:off x="495300" y="49815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39</xdr:row>
      <xdr:rowOff>0</xdr:rowOff>
    </xdr:from>
    <xdr:to>
      <xdr:col>4</xdr:col>
      <xdr:colOff>9525</xdr:colOff>
      <xdr:row>39</xdr:row>
      <xdr:rowOff>0</xdr:rowOff>
    </xdr:to>
    <xdr:sp>
      <xdr:nvSpPr>
        <xdr:cNvPr id="73" name="Line 73"/>
        <xdr:cNvSpPr>
          <a:spLocks/>
        </xdr:cNvSpPr>
      </xdr:nvSpPr>
      <xdr:spPr>
        <a:xfrm>
          <a:off x="1066800" y="49815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39</xdr:row>
      <xdr:rowOff>0</xdr:rowOff>
    </xdr:from>
    <xdr:to>
      <xdr:col>5</xdr:col>
      <xdr:colOff>9525</xdr:colOff>
      <xdr:row>39</xdr:row>
      <xdr:rowOff>0</xdr:rowOff>
    </xdr:to>
    <xdr:sp>
      <xdr:nvSpPr>
        <xdr:cNvPr id="74" name="Line 74"/>
        <xdr:cNvSpPr>
          <a:spLocks/>
        </xdr:cNvSpPr>
      </xdr:nvSpPr>
      <xdr:spPr>
        <a:xfrm>
          <a:off x="1819275" y="49815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75" name="Line 75"/>
        <xdr:cNvSpPr>
          <a:spLocks/>
        </xdr:cNvSpPr>
      </xdr:nvSpPr>
      <xdr:spPr>
        <a:xfrm>
          <a:off x="2638425" y="49815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76" name="Line 76"/>
        <xdr:cNvSpPr>
          <a:spLocks/>
        </xdr:cNvSpPr>
      </xdr:nvSpPr>
      <xdr:spPr>
        <a:xfrm>
          <a:off x="3390900" y="49815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39</xdr:row>
      <xdr:rowOff>0</xdr:rowOff>
    </xdr:from>
    <xdr:to>
      <xdr:col>8</xdr:col>
      <xdr:colOff>9525</xdr:colOff>
      <xdr:row>39</xdr:row>
      <xdr:rowOff>0</xdr:rowOff>
    </xdr:to>
    <xdr:sp>
      <xdr:nvSpPr>
        <xdr:cNvPr id="77" name="Line 77"/>
        <xdr:cNvSpPr>
          <a:spLocks/>
        </xdr:cNvSpPr>
      </xdr:nvSpPr>
      <xdr:spPr>
        <a:xfrm>
          <a:off x="3895725" y="49815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39</xdr:row>
      <xdr:rowOff>0</xdr:rowOff>
    </xdr:from>
    <xdr:to>
      <xdr:col>9</xdr:col>
      <xdr:colOff>9525</xdr:colOff>
      <xdr:row>39</xdr:row>
      <xdr:rowOff>0</xdr:rowOff>
    </xdr:to>
    <xdr:sp>
      <xdr:nvSpPr>
        <xdr:cNvPr id="78" name="Line 78"/>
        <xdr:cNvSpPr>
          <a:spLocks/>
        </xdr:cNvSpPr>
      </xdr:nvSpPr>
      <xdr:spPr>
        <a:xfrm>
          <a:off x="4648200" y="49815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39</xdr:row>
      <xdr:rowOff>0</xdr:rowOff>
    </xdr:from>
    <xdr:to>
      <xdr:col>10</xdr:col>
      <xdr:colOff>9525</xdr:colOff>
      <xdr:row>39</xdr:row>
      <xdr:rowOff>0</xdr:rowOff>
    </xdr:to>
    <xdr:sp>
      <xdr:nvSpPr>
        <xdr:cNvPr id="79" name="Line 79"/>
        <xdr:cNvSpPr>
          <a:spLocks/>
        </xdr:cNvSpPr>
      </xdr:nvSpPr>
      <xdr:spPr>
        <a:xfrm>
          <a:off x="5467350" y="49815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39</xdr:row>
      <xdr:rowOff>0</xdr:rowOff>
    </xdr:from>
    <xdr:to>
      <xdr:col>11</xdr:col>
      <xdr:colOff>9525</xdr:colOff>
      <xdr:row>39</xdr:row>
      <xdr:rowOff>0</xdr:rowOff>
    </xdr:to>
    <xdr:sp>
      <xdr:nvSpPr>
        <xdr:cNvPr id="80" name="Line 80"/>
        <xdr:cNvSpPr>
          <a:spLocks/>
        </xdr:cNvSpPr>
      </xdr:nvSpPr>
      <xdr:spPr>
        <a:xfrm>
          <a:off x="6219825" y="49815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39</xdr:row>
      <xdr:rowOff>0</xdr:rowOff>
    </xdr:from>
    <xdr:to>
      <xdr:col>12</xdr:col>
      <xdr:colOff>9525</xdr:colOff>
      <xdr:row>39</xdr:row>
      <xdr:rowOff>0</xdr:rowOff>
    </xdr:to>
    <xdr:sp>
      <xdr:nvSpPr>
        <xdr:cNvPr id="81" name="Line 81"/>
        <xdr:cNvSpPr>
          <a:spLocks/>
        </xdr:cNvSpPr>
      </xdr:nvSpPr>
      <xdr:spPr>
        <a:xfrm>
          <a:off x="7000875" y="49815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82" name="Line 82"/>
        <xdr:cNvSpPr>
          <a:spLocks/>
        </xdr:cNvSpPr>
      </xdr:nvSpPr>
      <xdr:spPr>
        <a:xfrm>
          <a:off x="7753350" y="49815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4667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90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1905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5300" y="19050"/>
          <a:ext cx="803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1905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13</xdr:col>
      <xdr:colOff>9525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495300" y="26670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534400" y="19050"/>
          <a:ext cx="561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9096375" y="190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8534400" y="1905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9525</xdr:colOff>
      <xdr:row>34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8575" y="7296150"/>
          <a:ext cx="4667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729615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74580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33</xdr:row>
      <xdr:rowOff>0</xdr:rowOff>
    </xdr:from>
    <xdr:to>
      <xdr:col>13</xdr:col>
      <xdr:colOff>9525</xdr:colOff>
      <xdr:row>34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95300" y="7296150"/>
          <a:ext cx="803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34</xdr:row>
      <xdr:rowOff>0</xdr:rowOff>
    </xdr:from>
    <xdr:to>
      <xdr:col>13</xdr:col>
      <xdr:colOff>9525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495300" y="7458075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33</xdr:row>
      <xdr:rowOff>0</xdr:rowOff>
    </xdr:from>
    <xdr:to>
      <xdr:col>14</xdr:col>
      <xdr:colOff>0</xdr:colOff>
      <xdr:row>34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534400" y="7296150"/>
          <a:ext cx="561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9096375" y="729615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8534400" y="745807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266700"/>
          <a:ext cx="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2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" y="266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9096375" y="266700"/>
          <a:ext cx="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>
          <a:off x="8534400" y="26670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30</xdr:row>
      <xdr:rowOff>0</xdr:rowOff>
    </xdr:to>
    <xdr:sp>
      <xdr:nvSpPr>
        <xdr:cNvPr id="22" name="Line 22"/>
        <xdr:cNvSpPr>
          <a:spLocks/>
        </xdr:cNvSpPr>
      </xdr:nvSpPr>
      <xdr:spPr>
        <a:xfrm>
          <a:off x="28575" y="1809750"/>
          <a:ext cx="0" cy="492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>
          <a:off x="9096375" y="1809750"/>
          <a:ext cx="0" cy="492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9525</xdr:colOff>
      <xdr:row>33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8575" y="6734175"/>
          <a:ext cx="4667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>
          <a:off x="28575" y="6734175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30</xdr:row>
      <xdr:rowOff>0</xdr:rowOff>
    </xdr:from>
    <xdr:to>
      <xdr:col>14</xdr:col>
      <xdr:colOff>0</xdr:colOff>
      <xdr:row>33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8534400" y="6734175"/>
          <a:ext cx="5619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33</xdr:row>
      <xdr:rowOff>0</xdr:rowOff>
    </xdr:to>
    <xdr:sp>
      <xdr:nvSpPr>
        <xdr:cNvPr id="27" name="Line 27"/>
        <xdr:cNvSpPr>
          <a:spLocks/>
        </xdr:cNvSpPr>
      </xdr:nvSpPr>
      <xdr:spPr>
        <a:xfrm>
          <a:off x="9096375" y="6734175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28" name="Line 28"/>
        <xdr:cNvSpPr>
          <a:spLocks/>
        </xdr:cNvSpPr>
      </xdr:nvSpPr>
      <xdr:spPr>
        <a:xfrm>
          <a:off x="495300" y="23526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1066800" y="2352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16</xdr:row>
      <xdr:rowOff>0</xdr:rowOff>
    </xdr:from>
    <xdr:to>
      <xdr:col>5</xdr:col>
      <xdr:colOff>9525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1819275" y="23526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2638425" y="2352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32" name="Line 32"/>
        <xdr:cNvSpPr>
          <a:spLocks/>
        </xdr:cNvSpPr>
      </xdr:nvSpPr>
      <xdr:spPr>
        <a:xfrm>
          <a:off x="3390900" y="23526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3895725" y="2352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16</xdr:row>
      <xdr:rowOff>0</xdr:rowOff>
    </xdr:from>
    <xdr:to>
      <xdr:col>9</xdr:col>
      <xdr:colOff>9525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4648200" y="23526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16</xdr:row>
      <xdr:rowOff>0</xdr:rowOff>
    </xdr:from>
    <xdr:to>
      <xdr:col>10</xdr:col>
      <xdr:colOff>9525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5467350" y="2352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6219825" y="23526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37" name="Line 37"/>
        <xdr:cNvSpPr>
          <a:spLocks/>
        </xdr:cNvSpPr>
      </xdr:nvSpPr>
      <xdr:spPr>
        <a:xfrm>
          <a:off x="7000875" y="2352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16</xdr:row>
      <xdr:rowOff>0</xdr:rowOff>
    </xdr:from>
    <xdr:to>
      <xdr:col>13</xdr:col>
      <xdr:colOff>9525</xdr:colOff>
      <xdr:row>16</xdr:row>
      <xdr:rowOff>0</xdr:rowOff>
    </xdr:to>
    <xdr:sp>
      <xdr:nvSpPr>
        <xdr:cNvPr id="38" name="Line 38"/>
        <xdr:cNvSpPr>
          <a:spLocks/>
        </xdr:cNvSpPr>
      </xdr:nvSpPr>
      <xdr:spPr>
        <a:xfrm>
          <a:off x="7753350" y="23526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17</xdr:row>
      <xdr:rowOff>0</xdr:rowOff>
    </xdr:from>
    <xdr:to>
      <xdr:col>3</xdr:col>
      <xdr:colOff>9525</xdr:colOff>
      <xdr:row>17</xdr:row>
      <xdr:rowOff>0</xdr:rowOff>
    </xdr:to>
    <xdr:sp>
      <xdr:nvSpPr>
        <xdr:cNvPr id="39" name="Line 39"/>
        <xdr:cNvSpPr>
          <a:spLocks/>
        </xdr:cNvSpPr>
      </xdr:nvSpPr>
      <xdr:spPr>
        <a:xfrm>
          <a:off x="495300" y="24860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40" name="Line 40"/>
        <xdr:cNvSpPr>
          <a:spLocks/>
        </xdr:cNvSpPr>
      </xdr:nvSpPr>
      <xdr:spPr>
        <a:xfrm>
          <a:off x="1066800" y="24860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41" name="Line 41"/>
        <xdr:cNvSpPr>
          <a:spLocks/>
        </xdr:cNvSpPr>
      </xdr:nvSpPr>
      <xdr:spPr>
        <a:xfrm>
          <a:off x="1819275" y="24860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42" name="Line 42"/>
        <xdr:cNvSpPr>
          <a:spLocks/>
        </xdr:cNvSpPr>
      </xdr:nvSpPr>
      <xdr:spPr>
        <a:xfrm>
          <a:off x="2638425" y="24860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43" name="Line 43"/>
        <xdr:cNvSpPr>
          <a:spLocks/>
        </xdr:cNvSpPr>
      </xdr:nvSpPr>
      <xdr:spPr>
        <a:xfrm>
          <a:off x="3390900" y="24860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44" name="Line 44"/>
        <xdr:cNvSpPr>
          <a:spLocks/>
        </xdr:cNvSpPr>
      </xdr:nvSpPr>
      <xdr:spPr>
        <a:xfrm>
          <a:off x="3895725" y="24860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17</xdr:row>
      <xdr:rowOff>0</xdr:rowOff>
    </xdr:from>
    <xdr:to>
      <xdr:col>9</xdr:col>
      <xdr:colOff>9525</xdr:colOff>
      <xdr:row>17</xdr:row>
      <xdr:rowOff>0</xdr:rowOff>
    </xdr:to>
    <xdr:sp>
      <xdr:nvSpPr>
        <xdr:cNvPr id="45" name="Line 45"/>
        <xdr:cNvSpPr>
          <a:spLocks/>
        </xdr:cNvSpPr>
      </xdr:nvSpPr>
      <xdr:spPr>
        <a:xfrm>
          <a:off x="4648200" y="24860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17</xdr:row>
      <xdr:rowOff>0</xdr:rowOff>
    </xdr:from>
    <xdr:to>
      <xdr:col>10</xdr:col>
      <xdr:colOff>9525</xdr:colOff>
      <xdr:row>17</xdr:row>
      <xdr:rowOff>0</xdr:rowOff>
    </xdr:to>
    <xdr:sp>
      <xdr:nvSpPr>
        <xdr:cNvPr id="46" name="Line 46"/>
        <xdr:cNvSpPr>
          <a:spLocks/>
        </xdr:cNvSpPr>
      </xdr:nvSpPr>
      <xdr:spPr>
        <a:xfrm>
          <a:off x="5467350" y="24860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47" name="Line 47"/>
        <xdr:cNvSpPr>
          <a:spLocks/>
        </xdr:cNvSpPr>
      </xdr:nvSpPr>
      <xdr:spPr>
        <a:xfrm>
          <a:off x="6219825" y="24860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48" name="Line 48"/>
        <xdr:cNvSpPr>
          <a:spLocks/>
        </xdr:cNvSpPr>
      </xdr:nvSpPr>
      <xdr:spPr>
        <a:xfrm>
          <a:off x="7000875" y="24860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17</xdr:row>
      <xdr:rowOff>0</xdr:rowOff>
    </xdr:from>
    <xdr:to>
      <xdr:col>13</xdr:col>
      <xdr:colOff>9525</xdr:colOff>
      <xdr:row>17</xdr:row>
      <xdr:rowOff>0</xdr:rowOff>
    </xdr:to>
    <xdr:sp>
      <xdr:nvSpPr>
        <xdr:cNvPr id="49" name="Line 49"/>
        <xdr:cNvSpPr>
          <a:spLocks/>
        </xdr:cNvSpPr>
      </xdr:nvSpPr>
      <xdr:spPr>
        <a:xfrm>
          <a:off x="7753350" y="24860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18</xdr:row>
      <xdr:rowOff>0</xdr:rowOff>
    </xdr:from>
    <xdr:to>
      <xdr:col>3</xdr:col>
      <xdr:colOff>9525</xdr:colOff>
      <xdr:row>18</xdr:row>
      <xdr:rowOff>0</xdr:rowOff>
    </xdr:to>
    <xdr:sp>
      <xdr:nvSpPr>
        <xdr:cNvPr id="50" name="Line 50"/>
        <xdr:cNvSpPr>
          <a:spLocks/>
        </xdr:cNvSpPr>
      </xdr:nvSpPr>
      <xdr:spPr>
        <a:xfrm>
          <a:off x="495300" y="26193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51" name="Line 51"/>
        <xdr:cNvSpPr>
          <a:spLocks/>
        </xdr:cNvSpPr>
      </xdr:nvSpPr>
      <xdr:spPr>
        <a:xfrm>
          <a:off x="1066800" y="26193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18</xdr:row>
      <xdr:rowOff>0</xdr:rowOff>
    </xdr:from>
    <xdr:to>
      <xdr:col>5</xdr:col>
      <xdr:colOff>9525</xdr:colOff>
      <xdr:row>18</xdr:row>
      <xdr:rowOff>0</xdr:rowOff>
    </xdr:to>
    <xdr:sp>
      <xdr:nvSpPr>
        <xdr:cNvPr id="52" name="Line 52"/>
        <xdr:cNvSpPr>
          <a:spLocks/>
        </xdr:cNvSpPr>
      </xdr:nvSpPr>
      <xdr:spPr>
        <a:xfrm>
          <a:off x="1819275" y="26193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53" name="Line 53"/>
        <xdr:cNvSpPr>
          <a:spLocks/>
        </xdr:cNvSpPr>
      </xdr:nvSpPr>
      <xdr:spPr>
        <a:xfrm>
          <a:off x="2638425" y="26193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54" name="Line 54"/>
        <xdr:cNvSpPr>
          <a:spLocks/>
        </xdr:cNvSpPr>
      </xdr:nvSpPr>
      <xdr:spPr>
        <a:xfrm>
          <a:off x="3390900" y="26193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5" name="Line 55"/>
        <xdr:cNvSpPr>
          <a:spLocks/>
        </xdr:cNvSpPr>
      </xdr:nvSpPr>
      <xdr:spPr>
        <a:xfrm>
          <a:off x="3895725" y="26193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18</xdr:row>
      <xdr:rowOff>0</xdr:rowOff>
    </xdr:from>
    <xdr:to>
      <xdr:col>9</xdr:col>
      <xdr:colOff>9525</xdr:colOff>
      <xdr:row>18</xdr:row>
      <xdr:rowOff>0</xdr:rowOff>
    </xdr:to>
    <xdr:sp>
      <xdr:nvSpPr>
        <xdr:cNvPr id="56" name="Line 56"/>
        <xdr:cNvSpPr>
          <a:spLocks/>
        </xdr:cNvSpPr>
      </xdr:nvSpPr>
      <xdr:spPr>
        <a:xfrm>
          <a:off x="4648200" y="26193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57" name="Line 57"/>
        <xdr:cNvSpPr>
          <a:spLocks/>
        </xdr:cNvSpPr>
      </xdr:nvSpPr>
      <xdr:spPr>
        <a:xfrm>
          <a:off x="5467350" y="26193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58" name="Line 58"/>
        <xdr:cNvSpPr>
          <a:spLocks/>
        </xdr:cNvSpPr>
      </xdr:nvSpPr>
      <xdr:spPr>
        <a:xfrm>
          <a:off x="6219825" y="26193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9" name="Line 59"/>
        <xdr:cNvSpPr>
          <a:spLocks/>
        </xdr:cNvSpPr>
      </xdr:nvSpPr>
      <xdr:spPr>
        <a:xfrm>
          <a:off x="7000875" y="26193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18</xdr:row>
      <xdr:rowOff>0</xdr:rowOff>
    </xdr:from>
    <xdr:to>
      <xdr:col>13</xdr:col>
      <xdr:colOff>9525</xdr:colOff>
      <xdr:row>18</xdr:row>
      <xdr:rowOff>0</xdr:rowOff>
    </xdr:to>
    <xdr:sp>
      <xdr:nvSpPr>
        <xdr:cNvPr id="60" name="Line 60"/>
        <xdr:cNvSpPr>
          <a:spLocks/>
        </xdr:cNvSpPr>
      </xdr:nvSpPr>
      <xdr:spPr>
        <a:xfrm>
          <a:off x="7753350" y="26193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20</xdr:row>
      <xdr:rowOff>0</xdr:rowOff>
    </xdr:from>
    <xdr:to>
      <xdr:col>3</xdr:col>
      <xdr:colOff>9525</xdr:colOff>
      <xdr:row>20</xdr:row>
      <xdr:rowOff>0</xdr:rowOff>
    </xdr:to>
    <xdr:sp>
      <xdr:nvSpPr>
        <xdr:cNvPr id="61" name="Line 61"/>
        <xdr:cNvSpPr>
          <a:spLocks/>
        </xdr:cNvSpPr>
      </xdr:nvSpPr>
      <xdr:spPr>
        <a:xfrm>
          <a:off x="495300" y="28860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20</xdr:row>
      <xdr:rowOff>0</xdr:rowOff>
    </xdr:from>
    <xdr:to>
      <xdr:col>4</xdr:col>
      <xdr:colOff>9525</xdr:colOff>
      <xdr:row>20</xdr:row>
      <xdr:rowOff>0</xdr:rowOff>
    </xdr:to>
    <xdr:sp>
      <xdr:nvSpPr>
        <xdr:cNvPr id="62" name="Line 62"/>
        <xdr:cNvSpPr>
          <a:spLocks/>
        </xdr:cNvSpPr>
      </xdr:nvSpPr>
      <xdr:spPr>
        <a:xfrm>
          <a:off x="1066800" y="28860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63" name="Line 63"/>
        <xdr:cNvSpPr>
          <a:spLocks/>
        </xdr:cNvSpPr>
      </xdr:nvSpPr>
      <xdr:spPr>
        <a:xfrm>
          <a:off x="1819275" y="28860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4" name="Line 64"/>
        <xdr:cNvSpPr>
          <a:spLocks/>
        </xdr:cNvSpPr>
      </xdr:nvSpPr>
      <xdr:spPr>
        <a:xfrm>
          <a:off x="2638425" y="28860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20</xdr:row>
      <xdr:rowOff>0</xdr:rowOff>
    </xdr:from>
    <xdr:to>
      <xdr:col>7</xdr:col>
      <xdr:colOff>9525</xdr:colOff>
      <xdr:row>20</xdr:row>
      <xdr:rowOff>0</xdr:rowOff>
    </xdr:to>
    <xdr:sp>
      <xdr:nvSpPr>
        <xdr:cNvPr id="65" name="Line 65"/>
        <xdr:cNvSpPr>
          <a:spLocks/>
        </xdr:cNvSpPr>
      </xdr:nvSpPr>
      <xdr:spPr>
        <a:xfrm>
          <a:off x="3390900" y="28860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66" name="Line 66"/>
        <xdr:cNvSpPr>
          <a:spLocks/>
        </xdr:cNvSpPr>
      </xdr:nvSpPr>
      <xdr:spPr>
        <a:xfrm>
          <a:off x="3895725" y="28860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20</xdr:row>
      <xdr:rowOff>0</xdr:rowOff>
    </xdr:from>
    <xdr:to>
      <xdr:col>9</xdr:col>
      <xdr:colOff>9525</xdr:colOff>
      <xdr:row>20</xdr:row>
      <xdr:rowOff>0</xdr:rowOff>
    </xdr:to>
    <xdr:sp>
      <xdr:nvSpPr>
        <xdr:cNvPr id="67" name="Line 67"/>
        <xdr:cNvSpPr>
          <a:spLocks/>
        </xdr:cNvSpPr>
      </xdr:nvSpPr>
      <xdr:spPr>
        <a:xfrm>
          <a:off x="4648200" y="28860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20</xdr:row>
      <xdr:rowOff>0</xdr:rowOff>
    </xdr:from>
    <xdr:to>
      <xdr:col>10</xdr:col>
      <xdr:colOff>9525</xdr:colOff>
      <xdr:row>20</xdr:row>
      <xdr:rowOff>0</xdr:rowOff>
    </xdr:to>
    <xdr:sp>
      <xdr:nvSpPr>
        <xdr:cNvPr id="68" name="Line 68"/>
        <xdr:cNvSpPr>
          <a:spLocks/>
        </xdr:cNvSpPr>
      </xdr:nvSpPr>
      <xdr:spPr>
        <a:xfrm>
          <a:off x="5467350" y="28860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69" name="Line 69"/>
        <xdr:cNvSpPr>
          <a:spLocks/>
        </xdr:cNvSpPr>
      </xdr:nvSpPr>
      <xdr:spPr>
        <a:xfrm>
          <a:off x="6219825" y="28860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70" name="Line 70"/>
        <xdr:cNvSpPr>
          <a:spLocks/>
        </xdr:cNvSpPr>
      </xdr:nvSpPr>
      <xdr:spPr>
        <a:xfrm>
          <a:off x="7000875" y="28860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20</xdr:row>
      <xdr:rowOff>0</xdr:rowOff>
    </xdr:from>
    <xdr:to>
      <xdr:col>13</xdr:col>
      <xdr:colOff>9525</xdr:colOff>
      <xdr:row>20</xdr:row>
      <xdr:rowOff>0</xdr:rowOff>
    </xdr:to>
    <xdr:sp>
      <xdr:nvSpPr>
        <xdr:cNvPr id="71" name="Line 71"/>
        <xdr:cNvSpPr>
          <a:spLocks/>
        </xdr:cNvSpPr>
      </xdr:nvSpPr>
      <xdr:spPr>
        <a:xfrm>
          <a:off x="7753350" y="28860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72" name="Line 72"/>
        <xdr:cNvSpPr>
          <a:spLocks/>
        </xdr:cNvSpPr>
      </xdr:nvSpPr>
      <xdr:spPr>
        <a:xfrm>
          <a:off x="495300" y="30194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73" name="Line 73"/>
        <xdr:cNvSpPr>
          <a:spLocks/>
        </xdr:cNvSpPr>
      </xdr:nvSpPr>
      <xdr:spPr>
        <a:xfrm>
          <a:off x="1066800" y="3019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74" name="Line 74"/>
        <xdr:cNvSpPr>
          <a:spLocks/>
        </xdr:cNvSpPr>
      </xdr:nvSpPr>
      <xdr:spPr>
        <a:xfrm>
          <a:off x="1819275" y="30194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75" name="Line 75"/>
        <xdr:cNvSpPr>
          <a:spLocks/>
        </xdr:cNvSpPr>
      </xdr:nvSpPr>
      <xdr:spPr>
        <a:xfrm>
          <a:off x="2638425" y="3019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6" name="Line 76"/>
        <xdr:cNvSpPr>
          <a:spLocks/>
        </xdr:cNvSpPr>
      </xdr:nvSpPr>
      <xdr:spPr>
        <a:xfrm>
          <a:off x="3390900" y="30194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77" name="Line 77"/>
        <xdr:cNvSpPr>
          <a:spLocks/>
        </xdr:cNvSpPr>
      </xdr:nvSpPr>
      <xdr:spPr>
        <a:xfrm>
          <a:off x="3895725" y="3019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21</xdr:row>
      <xdr:rowOff>0</xdr:rowOff>
    </xdr:from>
    <xdr:to>
      <xdr:col>9</xdr:col>
      <xdr:colOff>9525</xdr:colOff>
      <xdr:row>21</xdr:row>
      <xdr:rowOff>0</xdr:rowOff>
    </xdr:to>
    <xdr:sp>
      <xdr:nvSpPr>
        <xdr:cNvPr id="78" name="Line 78"/>
        <xdr:cNvSpPr>
          <a:spLocks/>
        </xdr:cNvSpPr>
      </xdr:nvSpPr>
      <xdr:spPr>
        <a:xfrm>
          <a:off x="4648200" y="30194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21</xdr:row>
      <xdr:rowOff>0</xdr:rowOff>
    </xdr:from>
    <xdr:to>
      <xdr:col>10</xdr:col>
      <xdr:colOff>9525</xdr:colOff>
      <xdr:row>21</xdr:row>
      <xdr:rowOff>0</xdr:rowOff>
    </xdr:to>
    <xdr:sp>
      <xdr:nvSpPr>
        <xdr:cNvPr id="79" name="Line 79"/>
        <xdr:cNvSpPr>
          <a:spLocks/>
        </xdr:cNvSpPr>
      </xdr:nvSpPr>
      <xdr:spPr>
        <a:xfrm>
          <a:off x="5467350" y="3019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80" name="Line 80"/>
        <xdr:cNvSpPr>
          <a:spLocks/>
        </xdr:cNvSpPr>
      </xdr:nvSpPr>
      <xdr:spPr>
        <a:xfrm>
          <a:off x="6219825" y="30194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21</xdr:row>
      <xdr:rowOff>0</xdr:rowOff>
    </xdr:from>
    <xdr:to>
      <xdr:col>12</xdr:col>
      <xdr:colOff>9525</xdr:colOff>
      <xdr:row>21</xdr:row>
      <xdr:rowOff>0</xdr:rowOff>
    </xdr:to>
    <xdr:sp>
      <xdr:nvSpPr>
        <xdr:cNvPr id="81" name="Line 81"/>
        <xdr:cNvSpPr>
          <a:spLocks/>
        </xdr:cNvSpPr>
      </xdr:nvSpPr>
      <xdr:spPr>
        <a:xfrm>
          <a:off x="7000875" y="3019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21</xdr:row>
      <xdr:rowOff>0</xdr:rowOff>
    </xdr:from>
    <xdr:to>
      <xdr:col>13</xdr:col>
      <xdr:colOff>9525</xdr:colOff>
      <xdr:row>21</xdr:row>
      <xdr:rowOff>0</xdr:rowOff>
    </xdr:to>
    <xdr:sp>
      <xdr:nvSpPr>
        <xdr:cNvPr id="82" name="Line 82"/>
        <xdr:cNvSpPr>
          <a:spLocks/>
        </xdr:cNvSpPr>
      </xdr:nvSpPr>
      <xdr:spPr>
        <a:xfrm>
          <a:off x="7753350" y="30194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83" name="Line 83"/>
        <xdr:cNvSpPr>
          <a:spLocks/>
        </xdr:cNvSpPr>
      </xdr:nvSpPr>
      <xdr:spPr>
        <a:xfrm>
          <a:off x="495300" y="31527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84" name="Line 84"/>
        <xdr:cNvSpPr>
          <a:spLocks/>
        </xdr:cNvSpPr>
      </xdr:nvSpPr>
      <xdr:spPr>
        <a:xfrm>
          <a:off x="1066800" y="31527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22</xdr:row>
      <xdr:rowOff>0</xdr:rowOff>
    </xdr:from>
    <xdr:to>
      <xdr:col>5</xdr:col>
      <xdr:colOff>9525</xdr:colOff>
      <xdr:row>22</xdr:row>
      <xdr:rowOff>0</xdr:rowOff>
    </xdr:to>
    <xdr:sp>
      <xdr:nvSpPr>
        <xdr:cNvPr id="85" name="Line 85"/>
        <xdr:cNvSpPr>
          <a:spLocks/>
        </xdr:cNvSpPr>
      </xdr:nvSpPr>
      <xdr:spPr>
        <a:xfrm>
          <a:off x="1819275" y="31527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86" name="Line 86"/>
        <xdr:cNvSpPr>
          <a:spLocks/>
        </xdr:cNvSpPr>
      </xdr:nvSpPr>
      <xdr:spPr>
        <a:xfrm>
          <a:off x="2638425" y="31527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87" name="Line 87"/>
        <xdr:cNvSpPr>
          <a:spLocks/>
        </xdr:cNvSpPr>
      </xdr:nvSpPr>
      <xdr:spPr>
        <a:xfrm>
          <a:off x="3390900" y="31527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88" name="Line 88"/>
        <xdr:cNvSpPr>
          <a:spLocks/>
        </xdr:cNvSpPr>
      </xdr:nvSpPr>
      <xdr:spPr>
        <a:xfrm>
          <a:off x="3895725" y="31527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22</xdr:row>
      <xdr:rowOff>0</xdr:rowOff>
    </xdr:from>
    <xdr:to>
      <xdr:col>9</xdr:col>
      <xdr:colOff>9525</xdr:colOff>
      <xdr:row>22</xdr:row>
      <xdr:rowOff>0</xdr:rowOff>
    </xdr:to>
    <xdr:sp>
      <xdr:nvSpPr>
        <xdr:cNvPr id="89" name="Line 89"/>
        <xdr:cNvSpPr>
          <a:spLocks/>
        </xdr:cNvSpPr>
      </xdr:nvSpPr>
      <xdr:spPr>
        <a:xfrm>
          <a:off x="4648200" y="31527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22</xdr:row>
      <xdr:rowOff>0</xdr:rowOff>
    </xdr:from>
    <xdr:to>
      <xdr:col>10</xdr:col>
      <xdr:colOff>9525</xdr:colOff>
      <xdr:row>22</xdr:row>
      <xdr:rowOff>0</xdr:rowOff>
    </xdr:to>
    <xdr:sp>
      <xdr:nvSpPr>
        <xdr:cNvPr id="90" name="Line 90"/>
        <xdr:cNvSpPr>
          <a:spLocks/>
        </xdr:cNvSpPr>
      </xdr:nvSpPr>
      <xdr:spPr>
        <a:xfrm>
          <a:off x="5467350" y="31527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22</xdr:row>
      <xdr:rowOff>0</xdr:rowOff>
    </xdr:from>
    <xdr:to>
      <xdr:col>11</xdr:col>
      <xdr:colOff>9525</xdr:colOff>
      <xdr:row>22</xdr:row>
      <xdr:rowOff>0</xdr:rowOff>
    </xdr:to>
    <xdr:sp>
      <xdr:nvSpPr>
        <xdr:cNvPr id="91" name="Line 91"/>
        <xdr:cNvSpPr>
          <a:spLocks/>
        </xdr:cNvSpPr>
      </xdr:nvSpPr>
      <xdr:spPr>
        <a:xfrm>
          <a:off x="6219825" y="31527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92" name="Line 92"/>
        <xdr:cNvSpPr>
          <a:spLocks/>
        </xdr:cNvSpPr>
      </xdr:nvSpPr>
      <xdr:spPr>
        <a:xfrm>
          <a:off x="7000875" y="31527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22</xdr:row>
      <xdr:rowOff>0</xdr:rowOff>
    </xdr:from>
    <xdr:to>
      <xdr:col>13</xdr:col>
      <xdr:colOff>9525</xdr:colOff>
      <xdr:row>22</xdr:row>
      <xdr:rowOff>0</xdr:rowOff>
    </xdr:to>
    <xdr:sp>
      <xdr:nvSpPr>
        <xdr:cNvPr id="93" name="Line 93"/>
        <xdr:cNvSpPr>
          <a:spLocks/>
        </xdr:cNvSpPr>
      </xdr:nvSpPr>
      <xdr:spPr>
        <a:xfrm>
          <a:off x="7753350" y="31527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23</xdr:row>
      <xdr:rowOff>0</xdr:rowOff>
    </xdr:from>
    <xdr:to>
      <xdr:col>3</xdr:col>
      <xdr:colOff>9525</xdr:colOff>
      <xdr:row>23</xdr:row>
      <xdr:rowOff>0</xdr:rowOff>
    </xdr:to>
    <xdr:sp>
      <xdr:nvSpPr>
        <xdr:cNvPr id="94" name="Line 94"/>
        <xdr:cNvSpPr>
          <a:spLocks/>
        </xdr:cNvSpPr>
      </xdr:nvSpPr>
      <xdr:spPr>
        <a:xfrm>
          <a:off x="495300" y="32861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23</xdr:row>
      <xdr:rowOff>0</xdr:rowOff>
    </xdr:from>
    <xdr:to>
      <xdr:col>4</xdr:col>
      <xdr:colOff>9525</xdr:colOff>
      <xdr:row>23</xdr:row>
      <xdr:rowOff>0</xdr:rowOff>
    </xdr:to>
    <xdr:sp>
      <xdr:nvSpPr>
        <xdr:cNvPr id="95" name="Line 95"/>
        <xdr:cNvSpPr>
          <a:spLocks/>
        </xdr:cNvSpPr>
      </xdr:nvSpPr>
      <xdr:spPr>
        <a:xfrm>
          <a:off x="1066800" y="32861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96" name="Line 96"/>
        <xdr:cNvSpPr>
          <a:spLocks/>
        </xdr:cNvSpPr>
      </xdr:nvSpPr>
      <xdr:spPr>
        <a:xfrm>
          <a:off x="1819275" y="32861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2638425" y="32861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98" name="Line 98"/>
        <xdr:cNvSpPr>
          <a:spLocks/>
        </xdr:cNvSpPr>
      </xdr:nvSpPr>
      <xdr:spPr>
        <a:xfrm>
          <a:off x="3390900" y="32861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23</xdr:row>
      <xdr:rowOff>0</xdr:rowOff>
    </xdr:from>
    <xdr:to>
      <xdr:col>8</xdr:col>
      <xdr:colOff>9525</xdr:colOff>
      <xdr:row>23</xdr:row>
      <xdr:rowOff>0</xdr:rowOff>
    </xdr:to>
    <xdr:sp>
      <xdr:nvSpPr>
        <xdr:cNvPr id="99" name="Line 99"/>
        <xdr:cNvSpPr>
          <a:spLocks/>
        </xdr:cNvSpPr>
      </xdr:nvSpPr>
      <xdr:spPr>
        <a:xfrm>
          <a:off x="3895725" y="32861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23</xdr:row>
      <xdr:rowOff>0</xdr:rowOff>
    </xdr:from>
    <xdr:to>
      <xdr:col>9</xdr:col>
      <xdr:colOff>9525</xdr:colOff>
      <xdr:row>23</xdr:row>
      <xdr:rowOff>0</xdr:rowOff>
    </xdr:to>
    <xdr:sp>
      <xdr:nvSpPr>
        <xdr:cNvPr id="100" name="Line 100"/>
        <xdr:cNvSpPr>
          <a:spLocks/>
        </xdr:cNvSpPr>
      </xdr:nvSpPr>
      <xdr:spPr>
        <a:xfrm>
          <a:off x="4648200" y="32861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23</xdr:row>
      <xdr:rowOff>0</xdr:rowOff>
    </xdr:from>
    <xdr:to>
      <xdr:col>10</xdr:col>
      <xdr:colOff>9525</xdr:colOff>
      <xdr:row>23</xdr:row>
      <xdr:rowOff>0</xdr:rowOff>
    </xdr:to>
    <xdr:sp>
      <xdr:nvSpPr>
        <xdr:cNvPr id="101" name="Line 101"/>
        <xdr:cNvSpPr>
          <a:spLocks/>
        </xdr:cNvSpPr>
      </xdr:nvSpPr>
      <xdr:spPr>
        <a:xfrm>
          <a:off x="5467350" y="32861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23</xdr:row>
      <xdr:rowOff>0</xdr:rowOff>
    </xdr:from>
    <xdr:to>
      <xdr:col>11</xdr:col>
      <xdr:colOff>9525</xdr:colOff>
      <xdr:row>23</xdr:row>
      <xdr:rowOff>0</xdr:rowOff>
    </xdr:to>
    <xdr:sp>
      <xdr:nvSpPr>
        <xdr:cNvPr id="102" name="Line 102"/>
        <xdr:cNvSpPr>
          <a:spLocks/>
        </xdr:cNvSpPr>
      </xdr:nvSpPr>
      <xdr:spPr>
        <a:xfrm>
          <a:off x="6219825" y="32861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23</xdr:row>
      <xdr:rowOff>0</xdr:rowOff>
    </xdr:from>
    <xdr:to>
      <xdr:col>12</xdr:col>
      <xdr:colOff>9525</xdr:colOff>
      <xdr:row>23</xdr:row>
      <xdr:rowOff>0</xdr:rowOff>
    </xdr:to>
    <xdr:sp>
      <xdr:nvSpPr>
        <xdr:cNvPr id="103" name="Line 103"/>
        <xdr:cNvSpPr>
          <a:spLocks/>
        </xdr:cNvSpPr>
      </xdr:nvSpPr>
      <xdr:spPr>
        <a:xfrm>
          <a:off x="7000875" y="32861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23</xdr:row>
      <xdr:rowOff>0</xdr:rowOff>
    </xdr:from>
    <xdr:to>
      <xdr:col>13</xdr:col>
      <xdr:colOff>9525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7753350" y="32861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495300" y="36861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66800" y="3686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1819275" y="36861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2638425" y="3686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390900" y="36861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95725" y="3686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48200" y="36861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12" name="Line 112"/>
        <xdr:cNvSpPr>
          <a:spLocks/>
        </xdr:cNvSpPr>
      </xdr:nvSpPr>
      <xdr:spPr>
        <a:xfrm>
          <a:off x="5467350" y="3686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26</xdr:row>
      <xdr:rowOff>0</xdr:rowOff>
    </xdr:from>
    <xdr:to>
      <xdr:col>11</xdr:col>
      <xdr:colOff>9525</xdr:colOff>
      <xdr:row>26</xdr:row>
      <xdr:rowOff>0</xdr:rowOff>
    </xdr:to>
    <xdr:sp>
      <xdr:nvSpPr>
        <xdr:cNvPr id="113" name="Line 113"/>
        <xdr:cNvSpPr>
          <a:spLocks/>
        </xdr:cNvSpPr>
      </xdr:nvSpPr>
      <xdr:spPr>
        <a:xfrm>
          <a:off x="6219825" y="36861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26</xdr:row>
      <xdr:rowOff>0</xdr:rowOff>
    </xdr:from>
    <xdr:to>
      <xdr:col>12</xdr:col>
      <xdr:colOff>9525</xdr:colOff>
      <xdr:row>26</xdr:row>
      <xdr:rowOff>0</xdr:rowOff>
    </xdr:to>
    <xdr:sp>
      <xdr:nvSpPr>
        <xdr:cNvPr id="114" name="Line 114"/>
        <xdr:cNvSpPr>
          <a:spLocks/>
        </xdr:cNvSpPr>
      </xdr:nvSpPr>
      <xdr:spPr>
        <a:xfrm>
          <a:off x="7000875" y="3686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15" name="Line 115"/>
        <xdr:cNvSpPr>
          <a:spLocks/>
        </xdr:cNvSpPr>
      </xdr:nvSpPr>
      <xdr:spPr>
        <a:xfrm>
          <a:off x="7753350" y="36861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27</xdr:row>
      <xdr:rowOff>0</xdr:rowOff>
    </xdr:from>
    <xdr:to>
      <xdr:col>3</xdr:col>
      <xdr:colOff>9525</xdr:colOff>
      <xdr:row>27</xdr:row>
      <xdr:rowOff>0</xdr:rowOff>
    </xdr:to>
    <xdr:sp>
      <xdr:nvSpPr>
        <xdr:cNvPr id="116" name="Line 116"/>
        <xdr:cNvSpPr>
          <a:spLocks/>
        </xdr:cNvSpPr>
      </xdr:nvSpPr>
      <xdr:spPr>
        <a:xfrm>
          <a:off x="495300" y="38195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27</xdr:row>
      <xdr:rowOff>0</xdr:rowOff>
    </xdr:from>
    <xdr:to>
      <xdr:col>4</xdr:col>
      <xdr:colOff>9525</xdr:colOff>
      <xdr:row>27</xdr:row>
      <xdr:rowOff>0</xdr:rowOff>
    </xdr:to>
    <xdr:sp>
      <xdr:nvSpPr>
        <xdr:cNvPr id="117" name="Line 117"/>
        <xdr:cNvSpPr>
          <a:spLocks/>
        </xdr:cNvSpPr>
      </xdr:nvSpPr>
      <xdr:spPr>
        <a:xfrm>
          <a:off x="1066800" y="38195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18" name="Line 118"/>
        <xdr:cNvSpPr>
          <a:spLocks/>
        </xdr:cNvSpPr>
      </xdr:nvSpPr>
      <xdr:spPr>
        <a:xfrm>
          <a:off x="1819275" y="38195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9" name="Line 119"/>
        <xdr:cNvSpPr>
          <a:spLocks/>
        </xdr:cNvSpPr>
      </xdr:nvSpPr>
      <xdr:spPr>
        <a:xfrm>
          <a:off x="2638425" y="38195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20" name="Line 120"/>
        <xdr:cNvSpPr>
          <a:spLocks/>
        </xdr:cNvSpPr>
      </xdr:nvSpPr>
      <xdr:spPr>
        <a:xfrm>
          <a:off x="3390900" y="38195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95725" y="38195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27</xdr:row>
      <xdr:rowOff>0</xdr:rowOff>
    </xdr:from>
    <xdr:to>
      <xdr:col>9</xdr:col>
      <xdr:colOff>9525</xdr:colOff>
      <xdr:row>27</xdr:row>
      <xdr:rowOff>0</xdr:rowOff>
    </xdr:to>
    <xdr:sp>
      <xdr:nvSpPr>
        <xdr:cNvPr id="122" name="Line 122"/>
        <xdr:cNvSpPr>
          <a:spLocks/>
        </xdr:cNvSpPr>
      </xdr:nvSpPr>
      <xdr:spPr>
        <a:xfrm>
          <a:off x="4648200" y="38195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27</xdr:row>
      <xdr:rowOff>0</xdr:rowOff>
    </xdr:from>
    <xdr:to>
      <xdr:col>10</xdr:col>
      <xdr:colOff>9525</xdr:colOff>
      <xdr:row>27</xdr:row>
      <xdr:rowOff>0</xdr:rowOff>
    </xdr:to>
    <xdr:sp>
      <xdr:nvSpPr>
        <xdr:cNvPr id="123" name="Line 123"/>
        <xdr:cNvSpPr>
          <a:spLocks/>
        </xdr:cNvSpPr>
      </xdr:nvSpPr>
      <xdr:spPr>
        <a:xfrm>
          <a:off x="5467350" y="38195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27</xdr:row>
      <xdr:rowOff>0</xdr:rowOff>
    </xdr:from>
    <xdr:to>
      <xdr:col>11</xdr:col>
      <xdr:colOff>9525</xdr:colOff>
      <xdr:row>27</xdr:row>
      <xdr:rowOff>0</xdr:rowOff>
    </xdr:to>
    <xdr:sp>
      <xdr:nvSpPr>
        <xdr:cNvPr id="124" name="Line 124"/>
        <xdr:cNvSpPr>
          <a:spLocks/>
        </xdr:cNvSpPr>
      </xdr:nvSpPr>
      <xdr:spPr>
        <a:xfrm>
          <a:off x="6219825" y="38195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27</xdr:row>
      <xdr:rowOff>0</xdr:rowOff>
    </xdr:from>
    <xdr:to>
      <xdr:col>12</xdr:col>
      <xdr:colOff>9525</xdr:colOff>
      <xdr:row>27</xdr:row>
      <xdr:rowOff>0</xdr:rowOff>
    </xdr:to>
    <xdr:sp>
      <xdr:nvSpPr>
        <xdr:cNvPr id="125" name="Line 125"/>
        <xdr:cNvSpPr>
          <a:spLocks/>
        </xdr:cNvSpPr>
      </xdr:nvSpPr>
      <xdr:spPr>
        <a:xfrm>
          <a:off x="7000875" y="38195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27</xdr:row>
      <xdr:rowOff>0</xdr:rowOff>
    </xdr:from>
    <xdr:to>
      <xdr:col>13</xdr:col>
      <xdr:colOff>9525</xdr:colOff>
      <xdr:row>27</xdr:row>
      <xdr:rowOff>0</xdr:rowOff>
    </xdr:to>
    <xdr:sp>
      <xdr:nvSpPr>
        <xdr:cNvPr id="126" name="Line 126"/>
        <xdr:cNvSpPr>
          <a:spLocks/>
        </xdr:cNvSpPr>
      </xdr:nvSpPr>
      <xdr:spPr>
        <a:xfrm>
          <a:off x="7753350" y="38195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19050"/>
          <a:ext cx="4667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90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1905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5300" y="19050"/>
          <a:ext cx="803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1905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</xdr:row>
      <xdr:rowOff>0</xdr:rowOff>
    </xdr:from>
    <xdr:to>
      <xdr:col>13</xdr:col>
      <xdr:colOff>9525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495300" y="26670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534400" y="19050"/>
          <a:ext cx="561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9096375" y="1905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8534400" y="1905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51</xdr:row>
      <xdr:rowOff>0</xdr:rowOff>
    </xdr:from>
    <xdr:to>
      <xdr:col>2</xdr:col>
      <xdr:colOff>9525</xdr:colOff>
      <xdr:row>52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8575" y="7210425"/>
          <a:ext cx="4667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721042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737235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51</xdr:row>
      <xdr:rowOff>0</xdr:rowOff>
    </xdr:from>
    <xdr:to>
      <xdr:col>13</xdr:col>
      <xdr:colOff>9525</xdr:colOff>
      <xdr:row>52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95300" y="7210425"/>
          <a:ext cx="803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14" name="Line 14"/>
        <xdr:cNvSpPr>
          <a:spLocks/>
        </xdr:cNvSpPr>
      </xdr:nvSpPr>
      <xdr:spPr>
        <a:xfrm>
          <a:off x="495300" y="7372350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51</xdr:row>
      <xdr:rowOff>0</xdr:rowOff>
    </xdr:from>
    <xdr:to>
      <xdr:col>14</xdr:col>
      <xdr:colOff>0</xdr:colOff>
      <xdr:row>52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534400" y="7210425"/>
          <a:ext cx="561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52</xdr:row>
      <xdr:rowOff>0</xdr:rowOff>
    </xdr:to>
    <xdr:sp>
      <xdr:nvSpPr>
        <xdr:cNvPr id="16" name="Line 16"/>
        <xdr:cNvSpPr>
          <a:spLocks/>
        </xdr:cNvSpPr>
      </xdr:nvSpPr>
      <xdr:spPr>
        <a:xfrm>
          <a:off x="9096375" y="721042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7" name="Line 17"/>
        <xdr:cNvSpPr>
          <a:spLocks/>
        </xdr:cNvSpPr>
      </xdr:nvSpPr>
      <xdr:spPr>
        <a:xfrm>
          <a:off x="8534400" y="737235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266700"/>
          <a:ext cx="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2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" y="266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9096375" y="266700"/>
          <a:ext cx="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>
          <a:off x="8534400" y="26670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48</xdr:row>
      <xdr:rowOff>0</xdr:rowOff>
    </xdr:to>
    <xdr:sp>
      <xdr:nvSpPr>
        <xdr:cNvPr id="22" name="Line 22"/>
        <xdr:cNvSpPr>
          <a:spLocks/>
        </xdr:cNvSpPr>
      </xdr:nvSpPr>
      <xdr:spPr>
        <a:xfrm>
          <a:off x="28575" y="1809750"/>
          <a:ext cx="0" cy="483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48</xdr:row>
      <xdr:rowOff>0</xdr:rowOff>
    </xdr:to>
    <xdr:sp>
      <xdr:nvSpPr>
        <xdr:cNvPr id="23" name="Line 23"/>
        <xdr:cNvSpPr>
          <a:spLocks/>
        </xdr:cNvSpPr>
      </xdr:nvSpPr>
      <xdr:spPr>
        <a:xfrm>
          <a:off x="9096375" y="1809750"/>
          <a:ext cx="0" cy="483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9525</xdr:colOff>
      <xdr:row>51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8575" y="6648450"/>
          <a:ext cx="4667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51</xdr:row>
      <xdr:rowOff>0</xdr:rowOff>
    </xdr:to>
    <xdr:sp>
      <xdr:nvSpPr>
        <xdr:cNvPr id="25" name="Line 25"/>
        <xdr:cNvSpPr>
          <a:spLocks/>
        </xdr:cNvSpPr>
      </xdr:nvSpPr>
      <xdr:spPr>
        <a:xfrm>
          <a:off x="28575" y="6648450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48</xdr:row>
      <xdr:rowOff>0</xdr:rowOff>
    </xdr:from>
    <xdr:to>
      <xdr:col>14</xdr:col>
      <xdr:colOff>0</xdr:colOff>
      <xdr:row>51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8534400" y="6648450"/>
          <a:ext cx="5619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>
          <a:off x="9096375" y="6648450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28" name="Line 28"/>
        <xdr:cNvSpPr>
          <a:spLocks/>
        </xdr:cNvSpPr>
      </xdr:nvSpPr>
      <xdr:spPr>
        <a:xfrm>
          <a:off x="495300" y="28289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1066800" y="2828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30" name="Line 30"/>
        <xdr:cNvSpPr>
          <a:spLocks/>
        </xdr:cNvSpPr>
      </xdr:nvSpPr>
      <xdr:spPr>
        <a:xfrm>
          <a:off x="1819275" y="28289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31" name="Line 31"/>
        <xdr:cNvSpPr>
          <a:spLocks/>
        </xdr:cNvSpPr>
      </xdr:nvSpPr>
      <xdr:spPr>
        <a:xfrm>
          <a:off x="2638425" y="2828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>
          <a:off x="3390900" y="28289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>
          <a:off x="3895725" y="2828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21</xdr:row>
      <xdr:rowOff>0</xdr:rowOff>
    </xdr:from>
    <xdr:to>
      <xdr:col>9</xdr:col>
      <xdr:colOff>9525</xdr:colOff>
      <xdr:row>21</xdr:row>
      <xdr:rowOff>0</xdr:rowOff>
    </xdr:to>
    <xdr:sp>
      <xdr:nvSpPr>
        <xdr:cNvPr id="34" name="Line 34"/>
        <xdr:cNvSpPr>
          <a:spLocks/>
        </xdr:cNvSpPr>
      </xdr:nvSpPr>
      <xdr:spPr>
        <a:xfrm>
          <a:off x="4648200" y="28289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21</xdr:row>
      <xdr:rowOff>0</xdr:rowOff>
    </xdr:from>
    <xdr:to>
      <xdr:col>10</xdr:col>
      <xdr:colOff>9525</xdr:colOff>
      <xdr:row>21</xdr:row>
      <xdr:rowOff>0</xdr:rowOff>
    </xdr:to>
    <xdr:sp>
      <xdr:nvSpPr>
        <xdr:cNvPr id="35" name="Line 35"/>
        <xdr:cNvSpPr>
          <a:spLocks/>
        </xdr:cNvSpPr>
      </xdr:nvSpPr>
      <xdr:spPr>
        <a:xfrm>
          <a:off x="5467350" y="2828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36" name="Line 36"/>
        <xdr:cNvSpPr>
          <a:spLocks/>
        </xdr:cNvSpPr>
      </xdr:nvSpPr>
      <xdr:spPr>
        <a:xfrm>
          <a:off x="6219825" y="28289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21</xdr:row>
      <xdr:rowOff>0</xdr:rowOff>
    </xdr:from>
    <xdr:to>
      <xdr:col>12</xdr:col>
      <xdr:colOff>9525</xdr:colOff>
      <xdr:row>21</xdr:row>
      <xdr:rowOff>0</xdr:rowOff>
    </xdr:to>
    <xdr:sp>
      <xdr:nvSpPr>
        <xdr:cNvPr id="37" name="Line 37"/>
        <xdr:cNvSpPr>
          <a:spLocks/>
        </xdr:cNvSpPr>
      </xdr:nvSpPr>
      <xdr:spPr>
        <a:xfrm>
          <a:off x="7000875" y="2828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21</xdr:row>
      <xdr:rowOff>0</xdr:rowOff>
    </xdr:from>
    <xdr:to>
      <xdr:col>13</xdr:col>
      <xdr:colOff>9525</xdr:colOff>
      <xdr:row>21</xdr:row>
      <xdr:rowOff>0</xdr:rowOff>
    </xdr:to>
    <xdr:sp>
      <xdr:nvSpPr>
        <xdr:cNvPr id="38" name="Line 38"/>
        <xdr:cNvSpPr>
          <a:spLocks/>
        </xdr:cNvSpPr>
      </xdr:nvSpPr>
      <xdr:spPr>
        <a:xfrm>
          <a:off x="7753350" y="28289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39" name="Line 39"/>
        <xdr:cNvSpPr>
          <a:spLocks/>
        </xdr:cNvSpPr>
      </xdr:nvSpPr>
      <xdr:spPr>
        <a:xfrm>
          <a:off x="495300" y="34956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40" name="Line 40"/>
        <xdr:cNvSpPr>
          <a:spLocks/>
        </xdr:cNvSpPr>
      </xdr:nvSpPr>
      <xdr:spPr>
        <a:xfrm>
          <a:off x="1066800" y="3495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1" name="Line 41"/>
        <xdr:cNvSpPr>
          <a:spLocks/>
        </xdr:cNvSpPr>
      </xdr:nvSpPr>
      <xdr:spPr>
        <a:xfrm>
          <a:off x="1819275" y="34956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2" name="Line 42"/>
        <xdr:cNvSpPr>
          <a:spLocks/>
        </xdr:cNvSpPr>
      </xdr:nvSpPr>
      <xdr:spPr>
        <a:xfrm>
          <a:off x="2638425" y="3495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26</xdr:row>
      <xdr:rowOff>0</xdr:rowOff>
    </xdr:to>
    <xdr:sp>
      <xdr:nvSpPr>
        <xdr:cNvPr id="43" name="Line 43"/>
        <xdr:cNvSpPr>
          <a:spLocks/>
        </xdr:cNvSpPr>
      </xdr:nvSpPr>
      <xdr:spPr>
        <a:xfrm>
          <a:off x="3390900" y="34956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3895725" y="3495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45" name="Line 45"/>
        <xdr:cNvSpPr>
          <a:spLocks/>
        </xdr:cNvSpPr>
      </xdr:nvSpPr>
      <xdr:spPr>
        <a:xfrm>
          <a:off x="4648200" y="34956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46" name="Line 46"/>
        <xdr:cNvSpPr>
          <a:spLocks/>
        </xdr:cNvSpPr>
      </xdr:nvSpPr>
      <xdr:spPr>
        <a:xfrm>
          <a:off x="5467350" y="3495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26</xdr:row>
      <xdr:rowOff>0</xdr:rowOff>
    </xdr:from>
    <xdr:to>
      <xdr:col>11</xdr:col>
      <xdr:colOff>9525</xdr:colOff>
      <xdr:row>26</xdr:row>
      <xdr:rowOff>0</xdr:rowOff>
    </xdr:to>
    <xdr:sp>
      <xdr:nvSpPr>
        <xdr:cNvPr id="47" name="Line 47"/>
        <xdr:cNvSpPr>
          <a:spLocks/>
        </xdr:cNvSpPr>
      </xdr:nvSpPr>
      <xdr:spPr>
        <a:xfrm>
          <a:off x="6219825" y="34956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26</xdr:row>
      <xdr:rowOff>0</xdr:rowOff>
    </xdr:from>
    <xdr:to>
      <xdr:col>12</xdr:col>
      <xdr:colOff>9525</xdr:colOff>
      <xdr:row>26</xdr:row>
      <xdr:rowOff>0</xdr:rowOff>
    </xdr:to>
    <xdr:sp>
      <xdr:nvSpPr>
        <xdr:cNvPr id="48" name="Line 48"/>
        <xdr:cNvSpPr>
          <a:spLocks/>
        </xdr:cNvSpPr>
      </xdr:nvSpPr>
      <xdr:spPr>
        <a:xfrm>
          <a:off x="7000875" y="34956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49" name="Line 49"/>
        <xdr:cNvSpPr>
          <a:spLocks/>
        </xdr:cNvSpPr>
      </xdr:nvSpPr>
      <xdr:spPr>
        <a:xfrm>
          <a:off x="7753350" y="34956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495300" y="41624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1" name="Line 51"/>
        <xdr:cNvSpPr>
          <a:spLocks/>
        </xdr:cNvSpPr>
      </xdr:nvSpPr>
      <xdr:spPr>
        <a:xfrm>
          <a:off x="1066800" y="4162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2" name="Line 52"/>
        <xdr:cNvSpPr>
          <a:spLocks/>
        </xdr:cNvSpPr>
      </xdr:nvSpPr>
      <xdr:spPr>
        <a:xfrm>
          <a:off x="1819275" y="41624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31</xdr:row>
      <xdr:rowOff>0</xdr:rowOff>
    </xdr:from>
    <xdr:to>
      <xdr:col>6</xdr:col>
      <xdr:colOff>9525</xdr:colOff>
      <xdr:row>31</xdr:row>
      <xdr:rowOff>0</xdr:rowOff>
    </xdr:to>
    <xdr:sp>
      <xdr:nvSpPr>
        <xdr:cNvPr id="53" name="Line 53"/>
        <xdr:cNvSpPr>
          <a:spLocks/>
        </xdr:cNvSpPr>
      </xdr:nvSpPr>
      <xdr:spPr>
        <a:xfrm>
          <a:off x="2638425" y="4162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4" name="Line 54"/>
        <xdr:cNvSpPr>
          <a:spLocks/>
        </xdr:cNvSpPr>
      </xdr:nvSpPr>
      <xdr:spPr>
        <a:xfrm>
          <a:off x="3390900" y="41624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55" name="Line 55"/>
        <xdr:cNvSpPr>
          <a:spLocks/>
        </xdr:cNvSpPr>
      </xdr:nvSpPr>
      <xdr:spPr>
        <a:xfrm>
          <a:off x="3895725" y="4162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6" name="Line 56"/>
        <xdr:cNvSpPr>
          <a:spLocks/>
        </xdr:cNvSpPr>
      </xdr:nvSpPr>
      <xdr:spPr>
        <a:xfrm>
          <a:off x="4648200" y="41624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31</xdr:row>
      <xdr:rowOff>0</xdr:rowOff>
    </xdr:from>
    <xdr:to>
      <xdr:col>10</xdr:col>
      <xdr:colOff>9525</xdr:colOff>
      <xdr:row>31</xdr:row>
      <xdr:rowOff>0</xdr:rowOff>
    </xdr:to>
    <xdr:sp>
      <xdr:nvSpPr>
        <xdr:cNvPr id="57" name="Line 57"/>
        <xdr:cNvSpPr>
          <a:spLocks/>
        </xdr:cNvSpPr>
      </xdr:nvSpPr>
      <xdr:spPr>
        <a:xfrm>
          <a:off x="5467350" y="4162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58" name="Line 58"/>
        <xdr:cNvSpPr>
          <a:spLocks/>
        </xdr:cNvSpPr>
      </xdr:nvSpPr>
      <xdr:spPr>
        <a:xfrm>
          <a:off x="6219825" y="41624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31</xdr:row>
      <xdr:rowOff>0</xdr:rowOff>
    </xdr:from>
    <xdr:to>
      <xdr:col>12</xdr:col>
      <xdr:colOff>9525</xdr:colOff>
      <xdr:row>31</xdr:row>
      <xdr:rowOff>0</xdr:rowOff>
    </xdr:to>
    <xdr:sp>
      <xdr:nvSpPr>
        <xdr:cNvPr id="59" name="Line 59"/>
        <xdr:cNvSpPr>
          <a:spLocks/>
        </xdr:cNvSpPr>
      </xdr:nvSpPr>
      <xdr:spPr>
        <a:xfrm>
          <a:off x="7000875" y="41624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31</xdr:row>
      <xdr:rowOff>0</xdr:rowOff>
    </xdr:from>
    <xdr:to>
      <xdr:col>13</xdr:col>
      <xdr:colOff>9525</xdr:colOff>
      <xdr:row>31</xdr:row>
      <xdr:rowOff>0</xdr:rowOff>
    </xdr:to>
    <xdr:sp>
      <xdr:nvSpPr>
        <xdr:cNvPr id="60" name="Line 60"/>
        <xdr:cNvSpPr>
          <a:spLocks/>
        </xdr:cNvSpPr>
      </xdr:nvSpPr>
      <xdr:spPr>
        <a:xfrm>
          <a:off x="7753350" y="41624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495300" y="482917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0</xdr:rowOff>
    </xdr:from>
    <xdr:to>
      <xdr:col>4</xdr:col>
      <xdr:colOff>9525</xdr:colOff>
      <xdr:row>36</xdr:row>
      <xdr:rowOff>0</xdr:rowOff>
    </xdr:to>
    <xdr:sp>
      <xdr:nvSpPr>
        <xdr:cNvPr id="62" name="Line 62"/>
        <xdr:cNvSpPr>
          <a:spLocks/>
        </xdr:cNvSpPr>
      </xdr:nvSpPr>
      <xdr:spPr>
        <a:xfrm>
          <a:off x="1066800" y="4829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63" name="Line 63"/>
        <xdr:cNvSpPr>
          <a:spLocks/>
        </xdr:cNvSpPr>
      </xdr:nvSpPr>
      <xdr:spPr>
        <a:xfrm>
          <a:off x="1819275" y="48291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2638425" y="4829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3390900" y="482917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3895725" y="4829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4648200" y="482917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36</xdr:row>
      <xdr:rowOff>0</xdr:rowOff>
    </xdr:from>
    <xdr:to>
      <xdr:col>10</xdr:col>
      <xdr:colOff>9525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467350" y="4829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36</xdr:row>
      <xdr:rowOff>0</xdr:rowOff>
    </xdr:from>
    <xdr:to>
      <xdr:col>11</xdr:col>
      <xdr:colOff>9525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6219825" y="48291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36</xdr:row>
      <xdr:rowOff>0</xdr:rowOff>
    </xdr:from>
    <xdr:to>
      <xdr:col>12</xdr:col>
      <xdr:colOff>9525</xdr:colOff>
      <xdr:row>36</xdr:row>
      <xdr:rowOff>0</xdr:rowOff>
    </xdr:to>
    <xdr:sp>
      <xdr:nvSpPr>
        <xdr:cNvPr id="70" name="Line 70"/>
        <xdr:cNvSpPr>
          <a:spLocks/>
        </xdr:cNvSpPr>
      </xdr:nvSpPr>
      <xdr:spPr>
        <a:xfrm>
          <a:off x="7000875" y="482917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36</xdr:row>
      <xdr:rowOff>0</xdr:rowOff>
    </xdr:from>
    <xdr:to>
      <xdr:col>13</xdr:col>
      <xdr:colOff>9525</xdr:colOff>
      <xdr:row>36</xdr:row>
      <xdr:rowOff>0</xdr:rowOff>
    </xdr:to>
    <xdr:sp>
      <xdr:nvSpPr>
        <xdr:cNvPr id="71" name="Line 71"/>
        <xdr:cNvSpPr>
          <a:spLocks/>
        </xdr:cNvSpPr>
      </xdr:nvSpPr>
      <xdr:spPr>
        <a:xfrm>
          <a:off x="7753350" y="482917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72" name="Line 72"/>
        <xdr:cNvSpPr>
          <a:spLocks/>
        </xdr:cNvSpPr>
      </xdr:nvSpPr>
      <xdr:spPr>
        <a:xfrm>
          <a:off x="495300" y="54959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41</xdr:row>
      <xdr:rowOff>0</xdr:rowOff>
    </xdr:from>
    <xdr:to>
      <xdr:col>4</xdr:col>
      <xdr:colOff>9525</xdr:colOff>
      <xdr:row>41</xdr:row>
      <xdr:rowOff>0</xdr:rowOff>
    </xdr:to>
    <xdr:sp>
      <xdr:nvSpPr>
        <xdr:cNvPr id="73" name="Line 73"/>
        <xdr:cNvSpPr>
          <a:spLocks/>
        </xdr:cNvSpPr>
      </xdr:nvSpPr>
      <xdr:spPr>
        <a:xfrm>
          <a:off x="1066800" y="5495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74" name="Line 74"/>
        <xdr:cNvSpPr>
          <a:spLocks/>
        </xdr:cNvSpPr>
      </xdr:nvSpPr>
      <xdr:spPr>
        <a:xfrm>
          <a:off x="1819275" y="54959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41</xdr:row>
      <xdr:rowOff>0</xdr:rowOff>
    </xdr:from>
    <xdr:to>
      <xdr:col>6</xdr:col>
      <xdr:colOff>9525</xdr:colOff>
      <xdr:row>41</xdr:row>
      <xdr:rowOff>0</xdr:rowOff>
    </xdr:to>
    <xdr:sp>
      <xdr:nvSpPr>
        <xdr:cNvPr id="75" name="Line 75"/>
        <xdr:cNvSpPr>
          <a:spLocks/>
        </xdr:cNvSpPr>
      </xdr:nvSpPr>
      <xdr:spPr>
        <a:xfrm>
          <a:off x="2638425" y="5495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76" name="Line 76"/>
        <xdr:cNvSpPr>
          <a:spLocks/>
        </xdr:cNvSpPr>
      </xdr:nvSpPr>
      <xdr:spPr>
        <a:xfrm>
          <a:off x="3390900" y="54959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77" name="Line 77"/>
        <xdr:cNvSpPr>
          <a:spLocks/>
        </xdr:cNvSpPr>
      </xdr:nvSpPr>
      <xdr:spPr>
        <a:xfrm>
          <a:off x="3895725" y="5495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41</xdr:row>
      <xdr:rowOff>0</xdr:rowOff>
    </xdr:from>
    <xdr:to>
      <xdr:col>9</xdr:col>
      <xdr:colOff>9525</xdr:colOff>
      <xdr:row>41</xdr:row>
      <xdr:rowOff>0</xdr:rowOff>
    </xdr:to>
    <xdr:sp>
      <xdr:nvSpPr>
        <xdr:cNvPr id="78" name="Line 78"/>
        <xdr:cNvSpPr>
          <a:spLocks/>
        </xdr:cNvSpPr>
      </xdr:nvSpPr>
      <xdr:spPr>
        <a:xfrm>
          <a:off x="4648200" y="54959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41</xdr:row>
      <xdr:rowOff>0</xdr:rowOff>
    </xdr:from>
    <xdr:to>
      <xdr:col>10</xdr:col>
      <xdr:colOff>9525</xdr:colOff>
      <xdr:row>41</xdr:row>
      <xdr:rowOff>0</xdr:rowOff>
    </xdr:to>
    <xdr:sp>
      <xdr:nvSpPr>
        <xdr:cNvPr id="79" name="Line 79"/>
        <xdr:cNvSpPr>
          <a:spLocks/>
        </xdr:cNvSpPr>
      </xdr:nvSpPr>
      <xdr:spPr>
        <a:xfrm>
          <a:off x="5467350" y="5495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41</xdr:row>
      <xdr:rowOff>0</xdr:rowOff>
    </xdr:from>
    <xdr:to>
      <xdr:col>11</xdr:col>
      <xdr:colOff>9525</xdr:colOff>
      <xdr:row>41</xdr:row>
      <xdr:rowOff>0</xdr:rowOff>
    </xdr:to>
    <xdr:sp>
      <xdr:nvSpPr>
        <xdr:cNvPr id="80" name="Line 80"/>
        <xdr:cNvSpPr>
          <a:spLocks/>
        </xdr:cNvSpPr>
      </xdr:nvSpPr>
      <xdr:spPr>
        <a:xfrm>
          <a:off x="6219825" y="54959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41</xdr:row>
      <xdr:rowOff>0</xdr:rowOff>
    </xdr:from>
    <xdr:to>
      <xdr:col>12</xdr:col>
      <xdr:colOff>9525</xdr:colOff>
      <xdr:row>41</xdr:row>
      <xdr:rowOff>0</xdr:rowOff>
    </xdr:to>
    <xdr:sp>
      <xdr:nvSpPr>
        <xdr:cNvPr id="81" name="Line 81"/>
        <xdr:cNvSpPr>
          <a:spLocks/>
        </xdr:cNvSpPr>
      </xdr:nvSpPr>
      <xdr:spPr>
        <a:xfrm>
          <a:off x="7000875" y="54959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41</xdr:row>
      <xdr:rowOff>0</xdr:rowOff>
    </xdr:from>
    <xdr:to>
      <xdr:col>13</xdr:col>
      <xdr:colOff>9525</xdr:colOff>
      <xdr:row>41</xdr:row>
      <xdr:rowOff>0</xdr:rowOff>
    </xdr:to>
    <xdr:sp>
      <xdr:nvSpPr>
        <xdr:cNvPr id="82" name="Line 82"/>
        <xdr:cNvSpPr>
          <a:spLocks/>
        </xdr:cNvSpPr>
      </xdr:nvSpPr>
      <xdr:spPr>
        <a:xfrm>
          <a:off x="7753350" y="54959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44</xdr:row>
      <xdr:rowOff>0</xdr:rowOff>
    </xdr:from>
    <xdr:to>
      <xdr:col>3</xdr:col>
      <xdr:colOff>9525</xdr:colOff>
      <xdr:row>44</xdr:row>
      <xdr:rowOff>0</xdr:rowOff>
    </xdr:to>
    <xdr:sp>
      <xdr:nvSpPr>
        <xdr:cNvPr id="83" name="Line 83"/>
        <xdr:cNvSpPr>
          <a:spLocks/>
        </xdr:cNvSpPr>
      </xdr:nvSpPr>
      <xdr:spPr>
        <a:xfrm>
          <a:off x="495300" y="5648325"/>
          <a:ext cx="571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84" name="Line 84"/>
        <xdr:cNvSpPr>
          <a:spLocks/>
        </xdr:cNvSpPr>
      </xdr:nvSpPr>
      <xdr:spPr>
        <a:xfrm>
          <a:off x="1066800" y="56483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44</xdr:row>
      <xdr:rowOff>0</xdr:rowOff>
    </xdr:from>
    <xdr:to>
      <xdr:col>5</xdr:col>
      <xdr:colOff>9525</xdr:colOff>
      <xdr:row>44</xdr:row>
      <xdr:rowOff>0</xdr:rowOff>
    </xdr:to>
    <xdr:sp>
      <xdr:nvSpPr>
        <xdr:cNvPr id="85" name="Line 85"/>
        <xdr:cNvSpPr>
          <a:spLocks/>
        </xdr:cNvSpPr>
      </xdr:nvSpPr>
      <xdr:spPr>
        <a:xfrm>
          <a:off x="1819275" y="56483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44</xdr:row>
      <xdr:rowOff>0</xdr:rowOff>
    </xdr:from>
    <xdr:to>
      <xdr:col>6</xdr:col>
      <xdr:colOff>9525</xdr:colOff>
      <xdr:row>44</xdr:row>
      <xdr:rowOff>0</xdr:rowOff>
    </xdr:to>
    <xdr:sp>
      <xdr:nvSpPr>
        <xdr:cNvPr id="86" name="Line 86"/>
        <xdr:cNvSpPr>
          <a:spLocks/>
        </xdr:cNvSpPr>
      </xdr:nvSpPr>
      <xdr:spPr>
        <a:xfrm>
          <a:off x="2638425" y="56483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87" name="Line 87"/>
        <xdr:cNvSpPr>
          <a:spLocks/>
        </xdr:cNvSpPr>
      </xdr:nvSpPr>
      <xdr:spPr>
        <a:xfrm>
          <a:off x="3390900" y="5648325"/>
          <a:ext cx="5048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88" name="Line 88"/>
        <xdr:cNvSpPr>
          <a:spLocks/>
        </xdr:cNvSpPr>
      </xdr:nvSpPr>
      <xdr:spPr>
        <a:xfrm>
          <a:off x="3895725" y="56483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44</xdr:row>
      <xdr:rowOff>0</xdr:rowOff>
    </xdr:from>
    <xdr:to>
      <xdr:col>9</xdr:col>
      <xdr:colOff>9525</xdr:colOff>
      <xdr:row>44</xdr:row>
      <xdr:rowOff>0</xdr:rowOff>
    </xdr:to>
    <xdr:sp>
      <xdr:nvSpPr>
        <xdr:cNvPr id="89" name="Line 89"/>
        <xdr:cNvSpPr>
          <a:spLocks/>
        </xdr:cNvSpPr>
      </xdr:nvSpPr>
      <xdr:spPr>
        <a:xfrm>
          <a:off x="4648200" y="5648325"/>
          <a:ext cx="81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44</xdr:row>
      <xdr:rowOff>0</xdr:rowOff>
    </xdr:from>
    <xdr:to>
      <xdr:col>10</xdr:col>
      <xdr:colOff>9525</xdr:colOff>
      <xdr:row>44</xdr:row>
      <xdr:rowOff>0</xdr:rowOff>
    </xdr:to>
    <xdr:sp>
      <xdr:nvSpPr>
        <xdr:cNvPr id="90" name="Line 90"/>
        <xdr:cNvSpPr>
          <a:spLocks/>
        </xdr:cNvSpPr>
      </xdr:nvSpPr>
      <xdr:spPr>
        <a:xfrm>
          <a:off x="5467350" y="56483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44</xdr:row>
      <xdr:rowOff>0</xdr:rowOff>
    </xdr:from>
    <xdr:to>
      <xdr:col>11</xdr:col>
      <xdr:colOff>9525</xdr:colOff>
      <xdr:row>44</xdr:row>
      <xdr:rowOff>0</xdr:rowOff>
    </xdr:to>
    <xdr:sp>
      <xdr:nvSpPr>
        <xdr:cNvPr id="91" name="Line 91"/>
        <xdr:cNvSpPr>
          <a:spLocks/>
        </xdr:cNvSpPr>
      </xdr:nvSpPr>
      <xdr:spPr>
        <a:xfrm>
          <a:off x="6219825" y="56483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44</xdr:row>
      <xdr:rowOff>0</xdr:rowOff>
    </xdr:from>
    <xdr:to>
      <xdr:col>12</xdr:col>
      <xdr:colOff>9525</xdr:colOff>
      <xdr:row>44</xdr:row>
      <xdr:rowOff>0</xdr:rowOff>
    </xdr:to>
    <xdr:sp>
      <xdr:nvSpPr>
        <xdr:cNvPr id="92" name="Line 92"/>
        <xdr:cNvSpPr>
          <a:spLocks/>
        </xdr:cNvSpPr>
      </xdr:nvSpPr>
      <xdr:spPr>
        <a:xfrm>
          <a:off x="7000875" y="5648325"/>
          <a:ext cx="75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44</xdr:row>
      <xdr:rowOff>0</xdr:rowOff>
    </xdr:from>
    <xdr:to>
      <xdr:col>13</xdr:col>
      <xdr:colOff>9525</xdr:colOff>
      <xdr:row>44</xdr:row>
      <xdr:rowOff>0</xdr:rowOff>
    </xdr:to>
    <xdr:sp>
      <xdr:nvSpPr>
        <xdr:cNvPr id="93" name="Line 93"/>
        <xdr:cNvSpPr>
          <a:spLocks/>
        </xdr:cNvSpPr>
      </xdr:nvSpPr>
      <xdr:spPr>
        <a:xfrm>
          <a:off x="7753350" y="56483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810375"/>
    <xdr:graphicFrame>
      <xdr:nvGraphicFramePr>
        <xdr:cNvPr id="1" name="Shape 1025"/>
        <xdr:cNvGraphicFramePr/>
      </xdr:nvGraphicFramePr>
      <xdr:xfrm>
        <a:off x="0" y="0"/>
        <a:ext cx="95916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A1" sqref="A1"/>
    </sheetView>
  </sheetViews>
  <sheetFormatPr defaultColWidth="9.140625" defaultRowHeight="17.25" customHeight="1"/>
  <cols>
    <col min="1" max="1" width="15.8515625" style="70" customWidth="1"/>
    <col min="2" max="6" width="15.8515625" style="72" customWidth="1"/>
    <col min="7" max="7" width="15.8515625" style="82" customWidth="1"/>
    <col min="8" max="16384" width="15.8515625" style="70" customWidth="1"/>
  </cols>
  <sheetData>
    <row r="1" spans="1:7" s="66" customFormat="1" ht="17.25" customHeight="1">
      <c r="A1" s="63" t="s">
        <v>60</v>
      </c>
      <c r="B1" s="64"/>
      <c r="C1" s="64"/>
      <c r="D1" s="64"/>
      <c r="E1" s="64"/>
      <c r="F1" s="64"/>
      <c r="G1" s="65"/>
    </row>
    <row r="2" spans="1:7" s="66" customFormat="1" ht="17.25" customHeight="1">
      <c r="A2" s="63" t="s">
        <v>144</v>
      </c>
      <c r="B2" s="64"/>
      <c r="C2" s="64"/>
      <c r="D2" s="64"/>
      <c r="E2" s="64"/>
      <c r="F2" s="64"/>
      <c r="G2" s="65"/>
    </row>
    <row r="3" spans="1:7" s="66" customFormat="1" ht="17.25" customHeight="1">
      <c r="A3" s="63" t="s">
        <v>61</v>
      </c>
      <c r="B3" s="64"/>
      <c r="C3" s="64"/>
      <c r="D3" s="64"/>
      <c r="E3" s="64"/>
      <c r="F3" s="64"/>
      <c r="G3" s="65"/>
    </row>
    <row r="4" spans="1:7" ht="17.25" customHeight="1" thickBot="1">
      <c r="A4" s="67"/>
      <c r="B4" s="68"/>
      <c r="C4" s="68"/>
      <c r="D4" s="68"/>
      <c r="E4" s="68"/>
      <c r="F4" s="68"/>
      <c r="G4" s="69"/>
    </row>
    <row r="5" spans="1:7" ht="17.25" customHeight="1" thickTop="1">
      <c r="A5" s="71"/>
      <c r="G5" s="73"/>
    </row>
    <row r="6" spans="1:7" ht="17.25" customHeight="1">
      <c r="A6" s="176" t="s">
        <v>54</v>
      </c>
      <c r="B6" s="176"/>
      <c r="C6" s="176"/>
      <c r="G6" s="73"/>
    </row>
    <row r="7" spans="1:7" ht="17.25" customHeight="1">
      <c r="A7" s="77" t="s">
        <v>31</v>
      </c>
      <c r="B7" s="97"/>
      <c r="C7" s="97"/>
      <c r="G7" s="73">
        <v>1</v>
      </c>
    </row>
    <row r="8" spans="1:7" ht="17.25" customHeight="1">
      <c r="A8" s="77" t="s">
        <v>55</v>
      </c>
      <c r="B8" s="97"/>
      <c r="C8" s="97"/>
      <c r="G8" s="80" t="s">
        <v>57</v>
      </c>
    </row>
    <row r="9" spans="1:7" ht="17.25" customHeight="1">
      <c r="A9" s="77" t="s">
        <v>56</v>
      </c>
      <c r="B9" s="97"/>
      <c r="C9" s="97"/>
      <c r="G9" s="80">
        <v>5</v>
      </c>
    </row>
    <row r="10" spans="1:7" ht="17.25" customHeight="1">
      <c r="A10" s="77" t="s">
        <v>20</v>
      </c>
      <c r="B10" s="97"/>
      <c r="C10" s="97"/>
      <c r="G10" s="73" t="s">
        <v>20</v>
      </c>
    </row>
    <row r="11" spans="1:7" ht="17.25" customHeight="1">
      <c r="A11" s="97" t="s">
        <v>29</v>
      </c>
      <c r="G11" s="73"/>
    </row>
    <row r="12" spans="1:9" ht="17.25" customHeight="1">
      <c r="A12" s="77" t="s">
        <v>27</v>
      </c>
      <c r="B12" s="100"/>
      <c r="C12" s="100"/>
      <c r="D12" s="74"/>
      <c r="E12" s="75"/>
      <c r="F12" s="75"/>
      <c r="G12" s="78">
        <v>6</v>
      </c>
      <c r="H12" s="76"/>
      <c r="I12" s="76"/>
    </row>
    <row r="13" spans="1:9" ht="17.25" customHeight="1">
      <c r="A13" s="77" t="s">
        <v>58</v>
      </c>
      <c r="B13" s="74"/>
      <c r="C13" s="77"/>
      <c r="D13" s="74"/>
      <c r="E13" s="76"/>
      <c r="F13" s="76"/>
      <c r="G13" s="78">
        <v>7</v>
      </c>
      <c r="H13" s="76"/>
      <c r="I13" s="76"/>
    </row>
    <row r="14" spans="1:9" ht="17.25" customHeight="1">
      <c r="A14" s="77" t="s">
        <v>59</v>
      </c>
      <c r="B14" s="74"/>
      <c r="C14" s="77"/>
      <c r="D14" s="74"/>
      <c r="E14" s="76"/>
      <c r="F14" s="76"/>
      <c r="G14" s="79">
        <v>8</v>
      </c>
      <c r="H14" s="76"/>
      <c r="I14" s="76"/>
    </row>
    <row r="15" spans="1:9" ht="17.25" customHeight="1">
      <c r="A15" s="71" t="s">
        <v>17</v>
      </c>
      <c r="C15" s="74"/>
      <c r="D15" s="74"/>
      <c r="E15" s="76"/>
      <c r="F15" s="76"/>
      <c r="G15" s="79">
        <v>9</v>
      </c>
      <c r="H15" s="76"/>
      <c r="I15" s="76"/>
    </row>
    <row r="16" spans="1:9" ht="17.25" customHeight="1">
      <c r="A16" s="71" t="s">
        <v>20</v>
      </c>
      <c r="B16" s="74"/>
      <c r="C16" s="74"/>
      <c r="D16" s="74"/>
      <c r="E16" s="76"/>
      <c r="F16" s="76"/>
      <c r="H16" s="76"/>
      <c r="I16" s="76"/>
    </row>
    <row r="17" spans="3:9" ht="17.25" customHeight="1">
      <c r="C17" s="77"/>
      <c r="G17" s="79"/>
      <c r="H17" s="76"/>
      <c r="I17" s="76"/>
    </row>
    <row r="18" spans="1:9" ht="17.25" customHeight="1">
      <c r="A18" s="98"/>
      <c r="B18" s="98"/>
      <c r="C18" s="98"/>
      <c r="D18" s="97"/>
      <c r="E18" s="75"/>
      <c r="F18" s="75"/>
      <c r="G18" s="73"/>
      <c r="H18" s="76"/>
      <c r="I18" s="76"/>
    </row>
    <row r="19" spans="1:9" ht="17.25" customHeight="1">
      <c r="A19" s="77"/>
      <c r="B19" s="98"/>
      <c r="C19" s="98"/>
      <c r="D19" s="97"/>
      <c r="E19" s="75"/>
      <c r="F19" s="75"/>
      <c r="G19" s="73"/>
      <c r="H19" s="76"/>
      <c r="I19" s="76"/>
    </row>
    <row r="20" spans="1:9" ht="17.25" customHeight="1">
      <c r="A20" s="77"/>
      <c r="B20" s="98"/>
      <c r="C20" s="98"/>
      <c r="D20" s="97"/>
      <c r="E20" s="75"/>
      <c r="F20" s="75"/>
      <c r="G20" s="73"/>
      <c r="H20" s="76"/>
      <c r="I20" s="76"/>
    </row>
    <row r="21" spans="1:9" ht="17.25" customHeight="1">
      <c r="A21" s="77"/>
      <c r="B21" s="74"/>
      <c r="C21" s="74"/>
      <c r="D21" s="74"/>
      <c r="E21" s="76"/>
      <c r="F21" s="76"/>
      <c r="G21" s="78"/>
      <c r="H21" s="76"/>
      <c r="I21" s="76"/>
    </row>
    <row r="22" spans="1:9" ht="17.25" customHeight="1">
      <c r="A22" s="77"/>
      <c r="C22" s="74"/>
      <c r="D22" s="74"/>
      <c r="E22" s="76"/>
      <c r="F22" s="76"/>
      <c r="G22" s="79"/>
      <c r="H22" s="76"/>
      <c r="I22" s="76"/>
    </row>
    <row r="23" spans="2:9" ht="17.25" customHeight="1">
      <c r="B23" s="74"/>
      <c r="C23" s="74"/>
      <c r="D23" s="74"/>
      <c r="E23" s="76"/>
      <c r="F23" s="76"/>
      <c r="G23" s="78"/>
      <c r="H23" s="76"/>
      <c r="I23" s="76"/>
    </row>
    <row r="24" spans="2:9" ht="17.25" customHeight="1">
      <c r="B24" s="97"/>
      <c r="C24" s="97"/>
      <c r="D24" s="74"/>
      <c r="E24" s="81"/>
      <c r="F24" s="81"/>
      <c r="G24" s="80"/>
      <c r="H24" s="76"/>
      <c r="I24" s="76"/>
    </row>
    <row r="25" spans="2:9" ht="17.25" customHeight="1">
      <c r="B25" s="74"/>
      <c r="C25" s="74"/>
      <c r="D25" s="74"/>
      <c r="E25" s="81"/>
      <c r="F25" s="81"/>
      <c r="G25" s="80"/>
      <c r="H25" s="76"/>
      <c r="I25" s="76"/>
    </row>
    <row r="26" spans="2:9" ht="17.25" customHeight="1">
      <c r="B26" s="74"/>
      <c r="C26" s="74"/>
      <c r="D26" s="74"/>
      <c r="E26" s="81"/>
      <c r="F26" s="81"/>
      <c r="G26" s="80"/>
      <c r="H26" s="76"/>
      <c r="I26" s="76"/>
    </row>
    <row r="27" spans="2:9" ht="17.25" customHeight="1">
      <c r="B27" s="81"/>
      <c r="C27" s="81"/>
      <c r="D27" s="74"/>
      <c r="E27" s="81"/>
      <c r="F27" s="81"/>
      <c r="G27" s="80"/>
      <c r="H27" s="76"/>
      <c r="I27" s="76"/>
    </row>
    <row r="28" spans="2:9" ht="17.25" customHeight="1">
      <c r="B28" s="81"/>
      <c r="C28" s="81"/>
      <c r="D28" s="74"/>
      <c r="E28" s="81"/>
      <c r="F28" s="81"/>
      <c r="G28" s="80"/>
      <c r="H28" s="76"/>
      <c r="I28" s="76"/>
    </row>
    <row r="29" spans="8:9" ht="17.25" customHeight="1">
      <c r="H29" s="76"/>
      <c r="I29" s="76"/>
    </row>
    <row r="30" spans="1:9" ht="17.25" customHeight="1">
      <c r="A30" s="71"/>
      <c r="B30" s="81"/>
      <c r="C30" s="81"/>
      <c r="D30" s="81"/>
      <c r="E30" s="81"/>
      <c r="F30" s="81"/>
      <c r="G30" s="73"/>
      <c r="H30" s="76"/>
      <c r="I30" s="76"/>
    </row>
    <row r="31" spans="2:9" ht="17.25" customHeight="1">
      <c r="B31" s="81"/>
      <c r="C31" s="81"/>
      <c r="D31" s="81"/>
      <c r="E31" s="81"/>
      <c r="F31" s="81"/>
      <c r="H31" s="76"/>
      <c r="I31" s="76"/>
    </row>
    <row r="32" spans="1:9" ht="17.25" customHeight="1">
      <c r="A32" s="71"/>
      <c r="B32" s="81"/>
      <c r="C32" s="81"/>
      <c r="D32" s="81"/>
      <c r="E32" s="81"/>
      <c r="F32" s="81"/>
      <c r="G32" s="73"/>
      <c r="H32" s="76"/>
      <c r="I32" s="76"/>
    </row>
    <row r="33" spans="1:9" ht="17.25" customHeight="1">
      <c r="A33" s="71"/>
      <c r="B33" s="81"/>
      <c r="C33" s="81"/>
      <c r="D33" s="81"/>
      <c r="E33" s="81"/>
      <c r="F33" s="81"/>
      <c r="G33" s="73"/>
      <c r="H33" s="76"/>
      <c r="I33" s="76"/>
    </row>
    <row r="34" spans="1:9" ht="17.25" customHeight="1">
      <c r="A34" s="71"/>
      <c r="B34" s="81"/>
      <c r="C34" s="81"/>
      <c r="D34" s="81"/>
      <c r="E34" s="81"/>
      <c r="F34" s="81"/>
      <c r="G34" s="73"/>
      <c r="H34" s="76"/>
      <c r="I34" s="76"/>
    </row>
    <row r="35" spans="1:9" ht="17.25" customHeight="1">
      <c r="A35" s="71"/>
      <c r="B35" s="81"/>
      <c r="C35" s="81"/>
      <c r="D35" s="81"/>
      <c r="E35" s="81"/>
      <c r="F35" s="81"/>
      <c r="G35" s="73"/>
      <c r="H35" s="76"/>
      <c r="I35" s="76"/>
    </row>
    <row r="36" spans="1:9" ht="17.25" customHeight="1">
      <c r="A36" s="71"/>
      <c r="B36" s="81"/>
      <c r="C36" s="81"/>
      <c r="D36" s="81"/>
      <c r="E36" s="81"/>
      <c r="F36" s="81"/>
      <c r="G36" s="73"/>
      <c r="H36" s="76"/>
      <c r="I36" s="76"/>
    </row>
    <row r="37" spans="1:9" ht="17.25" customHeight="1">
      <c r="A37" s="71"/>
      <c r="B37" s="81"/>
      <c r="C37" s="81"/>
      <c r="D37" s="81"/>
      <c r="E37" s="81"/>
      <c r="F37" s="81"/>
      <c r="G37" s="73"/>
      <c r="H37" s="76"/>
      <c r="I37" s="76"/>
    </row>
    <row r="38" spans="1:9" ht="17.25" customHeight="1">
      <c r="A38" s="71"/>
      <c r="B38" s="81"/>
      <c r="C38" s="81"/>
      <c r="D38" s="81"/>
      <c r="E38" s="81"/>
      <c r="F38" s="81"/>
      <c r="G38" s="73"/>
      <c r="H38" s="76"/>
      <c r="I38" s="76"/>
    </row>
    <row r="39" spans="1:9" ht="17.25" customHeight="1">
      <c r="A39" s="71"/>
      <c r="B39" s="81"/>
      <c r="C39" s="81"/>
      <c r="D39" s="81"/>
      <c r="E39" s="81"/>
      <c r="F39" s="81"/>
      <c r="G39" s="73"/>
      <c r="H39" s="76"/>
      <c r="I39" s="76"/>
    </row>
    <row r="40" spans="1:9" ht="17.25" customHeight="1">
      <c r="A40" s="71"/>
      <c r="B40" s="81"/>
      <c r="C40" s="81"/>
      <c r="D40" s="81"/>
      <c r="E40" s="81"/>
      <c r="F40" s="81"/>
      <c r="G40" s="73"/>
      <c r="H40" s="76"/>
      <c r="I40" s="76"/>
    </row>
    <row r="41" spans="1:9" ht="17.25" customHeight="1">
      <c r="A41" s="71"/>
      <c r="B41" s="81"/>
      <c r="C41" s="81"/>
      <c r="D41" s="81"/>
      <c r="E41" s="81"/>
      <c r="F41" s="81"/>
      <c r="G41" s="73"/>
      <c r="H41" s="76"/>
      <c r="I41" s="76"/>
    </row>
    <row r="42" spans="1:9" ht="17.25" customHeight="1">
      <c r="A42" s="71"/>
      <c r="B42" s="81"/>
      <c r="C42" s="81"/>
      <c r="D42" s="81"/>
      <c r="E42" s="81"/>
      <c r="F42" s="81"/>
      <c r="G42" s="73"/>
      <c r="H42" s="76"/>
      <c r="I42" s="76"/>
    </row>
    <row r="43" spans="1:7" ht="17.25" customHeight="1">
      <c r="A43" s="71"/>
      <c r="G43" s="83"/>
    </row>
    <row r="44" spans="1:7" ht="17.25" customHeight="1">
      <c r="A44" s="71"/>
      <c r="G44" s="83"/>
    </row>
    <row r="45" spans="1:7" ht="17.25" customHeight="1">
      <c r="A45" s="71"/>
      <c r="G45" s="83"/>
    </row>
    <row r="46" spans="1:7" ht="17.25" customHeight="1">
      <c r="A46" s="71"/>
      <c r="G46" s="83"/>
    </row>
    <row r="47" ht="17.25" customHeight="1">
      <c r="G47" s="83"/>
    </row>
  </sheetData>
  <mergeCells count="1">
    <mergeCell ref="A6:C6"/>
  </mergeCells>
  <printOptions horizontalCentered="1"/>
  <pageMargins left="0.25" right="0.25" top="0.66" bottom="0.25" header="0" footer="0.25"/>
  <pageSetup fitToHeight="1" fitToWidth="1" horizontalDpi="600" verticalDpi="600" orientation="landscape" scale="77" r:id="rId2"/>
  <headerFooter alignWithMargins="0">
    <oddHeader>&amp;RNKWD_PSCDR2_7_081710
Rate Case 2010-00049
Q7
Witness: Brock</oddHeader>
    <oddFooter>&amp;R&amp;"Times New Roman,Regular"&amp;10&amp;D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95"/>
  <sheetViews>
    <sheetView workbookViewId="0" topLeftCell="A1">
      <selection activeCell="A6" sqref="A6"/>
    </sheetView>
  </sheetViews>
  <sheetFormatPr defaultColWidth="9.140625" defaultRowHeight="19.5" customHeight="1"/>
  <cols>
    <col min="1" max="3" width="15.7109375" style="108" customWidth="1"/>
    <col min="4" max="5" width="15.7109375" style="125" customWidth="1"/>
    <col min="6" max="16384" width="15.7109375" style="108" customWidth="1"/>
  </cols>
  <sheetData>
    <row r="1" spans="1:256" s="102" customFormat="1" ht="19.5" customHeight="1">
      <c r="A1" s="101" t="s">
        <v>73</v>
      </c>
      <c r="D1" s="103"/>
      <c r="E1" s="103"/>
      <c r="F1" s="104"/>
      <c r="G1" s="104"/>
      <c r="H1" s="104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3" spans="1:8" ht="19.5" customHeight="1">
      <c r="A3" s="106"/>
      <c r="B3" s="106"/>
      <c r="C3" s="106"/>
      <c r="D3" s="107"/>
      <c r="E3" s="107"/>
      <c r="F3" s="106"/>
      <c r="G3" s="106"/>
      <c r="H3" s="106"/>
    </row>
    <row r="4" spans="1:8" ht="19.5" customHeight="1">
      <c r="A4" s="109" t="s">
        <v>0</v>
      </c>
      <c r="B4" s="109" t="s">
        <v>0</v>
      </c>
      <c r="C4" s="109"/>
      <c r="D4" s="110"/>
      <c r="E4" s="110"/>
      <c r="F4" s="109"/>
      <c r="G4" s="109"/>
      <c r="H4" s="109"/>
    </row>
    <row r="5" spans="1:8" ht="19.5" customHeight="1">
      <c r="A5" s="109" t="s">
        <v>2</v>
      </c>
      <c r="B5" s="109" t="s">
        <v>21</v>
      </c>
      <c r="C5" s="109" t="s">
        <v>74</v>
      </c>
      <c r="D5" s="109" t="s">
        <v>74</v>
      </c>
      <c r="E5" s="109" t="s">
        <v>2</v>
      </c>
      <c r="F5" s="109" t="s">
        <v>75</v>
      </c>
      <c r="G5" s="109" t="s">
        <v>84</v>
      </c>
      <c r="H5" s="109" t="s">
        <v>89</v>
      </c>
    </row>
    <row r="6" spans="1:9" ht="19.5" customHeight="1">
      <c r="A6" s="111" t="s">
        <v>7</v>
      </c>
      <c r="B6" s="111" t="s">
        <v>13</v>
      </c>
      <c r="C6" s="111" t="s">
        <v>76</v>
      </c>
      <c r="D6" s="111" t="s">
        <v>91</v>
      </c>
      <c r="E6" s="111" t="s">
        <v>34</v>
      </c>
      <c r="F6" s="111" t="s">
        <v>4</v>
      </c>
      <c r="G6" s="111" t="s">
        <v>85</v>
      </c>
      <c r="H6" s="111" t="s">
        <v>33</v>
      </c>
      <c r="I6" s="112"/>
    </row>
    <row r="7" spans="1:15" ht="19.5" customHeight="1">
      <c r="A7" s="113"/>
      <c r="B7" s="114"/>
      <c r="C7" s="114"/>
      <c r="D7" s="115"/>
      <c r="E7" s="115"/>
      <c r="I7" s="114"/>
      <c r="J7" s="114"/>
      <c r="K7" s="114"/>
      <c r="L7" s="114"/>
      <c r="M7" s="114"/>
      <c r="N7" s="114"/>
      <c r="O7" s="114"/>
    </row>
    <row r="8" spans="1:15" ht="19.5" customHeight="1">
      <c r="A8" s="93" t="s">
        <v>78</v>
      </c>
      <c r="B8" s="126">
        <v>36090000</v>
      </c>
      <c r="C8" s="116">
        <v>0</v>
      </c>
      <c r="D8" s="116">
        <v>3121422</v>
      </c>
      <c r="E8" s="128" t="s">
        <v>32</v>
      </c>
      <c r="F8" s="128">
        <v>0.0668</v>
      </c>
      <c r="G8" s="109" t="s">
        <v>90</v>
      </c>
      <c r="H8" s="129">
        <v>42767</v>
      </c>
      <c r="I8" s="114"/>
      <c r="J8" s="114" t="s">
        <v>20</v>
      </c>
      <c r="K8" s="114"/>
      <c r="L8" s="114"/>
      <c r="M8" s="114"/>
      <c r="N8" s="114"/>
      <c r="O8" s="114"/>
    </row>
    <row r="9" spans="1:15" ht="19.5" customHeight="1">
      <c r="A9" s="93" t="s">
        <v>79</v>
      </c>
      <c r="B9" s="126">
        <v>11405000</v>
      </c>
      <c r="C9" s="117">
        <v>0</v>
      </c>
      <c r="D9" s="116">
        <v>1111600</v>
      </c>
      <c r="E9" s="128" t="s">
        <v>32</v>
      </c>
      <c r="F9" s="128">
        <v>0.0668</v>
      </c>
      <c r="G9" s="109" t="s">
        <v>86</v>
      </c>
      <c r="H9" s="129">
        <v>42767</v>
      </c>
      <c r="I9" s="114"/>
      <c r="J9" s="114" t="s">
        <v>20</v>
      </c>
      <c r="K9" s="114"/>
      <c r="L9" s="114"/>
      <c r="M9" s="114"/>
      <c r="N9" s="114"/>
      <c r="O9" s="114"/>
    </row>
    <row r="10" spans="1:15" ht="19.5" customHeight="1">
      <c r="A10" s="93" t="s">
        <v>80</v>
      </c>
      <c r="B10" s="126">
        <v>2150000</v>
      </c>
      <c r="C10" s="117">
        <v>0</v>
      </c>
      <c r="D10" s="116">
        <v>160733</v>
      </c>
      <c r="E10" s="128" t="s">
        <v>32</v>
      </c>
      <c r="F10" s="128">
        <v>0.0668</v>
      </c>
      <c r="G10" s="109" t="s">
        <v>86</v>
      </c>
      <c r="H10" s="129">
        <v>42767</v>
      </c>
      <c r="I10" s="114"/>
      <c r="J10" s="114" t="s">
        <v>20</v>
      </c>
      <c r="K10" s="114"/>
      <c r="L10" s="114"/>
      <c r="M10" s="114"/>
      <c r="N10" s="114"/>
      <c r="O10" s="114"/>
    </row>
    <row r="11" spans="1:15" ht="19.5" customHeight="1">
      <c r="A11" s="93" t="s">
        <v>81</v>
      </c>
      <c r="B11" s="126">
        <v>7315000</v>
      </c>
      <c r="C11" s="117">
        <v>0</v>
      </c>
      <c r="D11" s="116">
        <v>566208</v>
      </c>
      <c r="E11" s="128" t="s">
        <v>32</v>
      </c>
      <c r="F11" s="128">
        <v>0.0668</v>
      </c>
      <c r="G11" s="109" t="s">
        <v>86</v>
      </c>
      <c r="H11" s="129">
        <v>43497</v>
      </c>
      <c r="I11" s="114"/>
      <c r="J11" s="114"/>
      <c r="K11" s="114"/>
      <c r="L11" s="114"/>
      <c r="M11" s="114"/>
      <c r="N11" s="114"/>
      <c r="O11" s="114"/>
    </row>
    <row r="12" spans="1:15" ht="19.5" customHeight="1">
      <c r="A12" s="93" t="s">
        <v>82</v>
      </c>
      <c r="B12" s="126">
        <v>16885000</v>
      </c>
      <c r="C12" s="117">
        <v>0</v>
      </c>
      <c r="D12" s="116">
        <v>1271483</v>
      </c>
      <c r="E12" s="128" t="s">
        <v>32</v>
      </c>
      <c r="F12" s="128">
        <v>0.0668</v>
      </c>
      <c r="G12" s="109" t="s">
        <v>86</v>
      </c>
      <c r="H12" s="129">
        <v>43862</v>
      </c>
      <c r="I12" s="114"/>
      <c r="J12" s="114"/>
      <c r="K12" s="114"/>
      <c r="L12" s="114"/>
      <c r="M12" s="114"/>
      <c r="N12" s="114"/>
      <c r="O12" s="114"/>
    </row>
    <row r="13" spans="1:15" ht="19.5" customHeight="1">
      <c r="A13" s="93" t="s">
        <v>83</v>
      </c>
      <c r="B13" s="126">
        <v>1621000</v>
      </c>
      <c r="C13" s="117">
        <v>0</v>
      </c>
      <c r="D13" s="116">
        <v>102590</v>
      </c>
      <c r="E13" s="128" t="s">
        <v>32</v>
      </c>
      <c r="F13" s="128">
        <v>0.0668</v>
      </c>
      <c r="G13" s="109" t="s">
        <v>86</v>
      </c>
      <c r="H13" s="129">
        <v>42767</v>
      </c>
      <c r="I13" s="114"/>
      <c r="J13" s="114"/>
      <c r="K13" s="114"/>
      <c r="L13" s="114"/>
      <c r="M13" s="114"/>
      <c r="N13" s="114"/>
      <c r="O13" s="114"/>
    </row>
    <row r="14" spans="1:15" ht="19.5" customHeight="1">
      <c r="A14" s="93" t="s">
        <v>35</v>
      </c>
      <c r="B14" s="126">
        <v>11225000</v>
      </c>
      <c r="C14" s="118">
        <f>MAX('DS'!B8:B38)</f>
        <v>1088768.75</v>
      </c>
      <c r="D14" s="116">
        <v>1090850</v>
      </c>
      <c r="E14" s="128">
        <v>0.0668</v>
      </c>
      <c r="F14" s="128">
        <v>0.0668</v>
      </c>
      <c r="G14" s="109" t="s">
        <v>90</v>
      </c>
      <c r="H14" s="129">
        <v>44593</v>
      </c>
      <c r="I14" s="114"/>
      <c r="J14" s="114"/>
      <c r="K14" s="114"/>
      <c r="L14" s="114"/>
      <c r="M14" s="114"/>
      <c r="N14" s="114"/>
      <c r="O14" s="114"/>
    </row>
    <row r="15" spans="1:15" ht="19.5" customHeight="1">
      <c r="A15" s="93">
        <v>1998</v>
      </c>
      <c r="B15" s="126">
        <v>11355000</v>
      </c>
      <c r="C15" s="118">
        <f>MAX('DS'!C8:C38)</f>
        <v>714834.38</v>
      </c>
      <c r="D15" s="116">
        <v>732136</v>
      </c>
      <c r="E15" s="128">
        <v>0.0668</v>
      </c>
      <c r="F15" s="128">
        <v>0.0668</v>
      </c>
      <c r="G15" s="109" t="s">
        <v>86</v>
      </c>
      <c r="H15" s="129">
        <v>46784</v>
      </c>
      <c r="I15" s="114"/>
      <c r="J15" s="114"/>
      <c r="K15" s="114"/>
      <c r="L15" s="114"/>
      <c r="M15" s="114"/>
      <c r="N15" s="114"/>
      <c r="O15" s="114"/>
    </row>
    <row r="16" spans="1:15" ht="19.5" customHeight="1">
      <c r="A16" s="93" t="s">
        <v>36</v>
      </c>
      <c r="B16" s="126"/>
      <c r="C16" s="118">
        <v>0</v>
      </c>
      <c r="D16" s="116">
        <v>0</v>
      </c>
      <c r="E16" s="128" t="s">
        <v>32</v>
      </c>
      <c r="F16" s="128" t="s">
        <v>32</v>
      </c>
      <c r="G16" s="128" t="s">
        <v>32</v>
      </c>
      <c r="H16" s="128" t="s">
        <v>32</v>
      </c>
      <c r="I16" s="114"/>
      <c r="J16" s="114"/>
      <c r="K16" s="114"/>
      <c r="L16" s="114"/>
      <c r="M16" s="114"/>
      <c r="N16" s="114"/>
      <c r="O16" s="114"/>
    </row>
    <row r="17" spans="1:15" ht="19.5" customHeight="1">
      <c r="A17" s="93">
        <v>2001</v>
      </c>
      <c r="B17" s="126">
        <v>16325000</v>
      </c>
      <c r="C17" s="116">
        <f>MAX('DS'!E8:E38)</f>
        <v>1424750</v>
      </c>
      <c r="D17" s="116">
        <v>978981</v>
      </c>
      <c r="E17" s="128">
        <v>0.04945</v>
      </c>
      <c r="F17" s="128">
        <v>0.04945</v>
      </c>
      <c r="G17" s="109" t="s">
        <v>87</v>
      </c>
      <c r="H17" s="129">
        <v>46054</v>
      </c>
      <c r="I17" s="114"/>
      <c r="J17" s="114"/>
      <c r="K17" s="114"/>
      <c r="L17" s="114"/>
      <c r="M17" s="114"/>
      <c r="N17" s="114"/>
      <c r="O17" s="114"/>
    </row>
    <row r="18" spans="1:15" ht="19.5" customHeight="1">
      <c r="A18" s="93" t="s">
        <v>37</v>
      </c>
      <c r="B18" s="126"/>
      <c r="C18" s="116">
        <f>MAX('DS'!F8:F38)</f>
        <v>4485750</v>
      </c>
      <c r="D18" s="116">
        <v>0</v>
      </c>
      <c r="E18" s="128"/>
      <c r="F18" s="128"/>
      <c r="G18" s="109"/>
      <c r="H18" s="129"/>
      <c r="I18" s="114"/>
      <c r="J18" s="114"/>
      <c r="K18" s="114"/>
      <c r="L18" s="114"/>
      <c r="M18" s="114"/>
      <c r="N18" s="114"/>
      <c r="O18" s="114"/>
    </row>
    <row r="19" spans="1:15" ht="19.5" customHeight="1">
      <c r="A19" s="93" t="s">
        <v>38</v>
      </c>
      <c r="B19" s="126"/>
      <c r="C19" s="116">
        <f>MAX('DS'!G8:G38)</f>
        <v>1025675.01</v>
      </c>
      <c r="D19" s="116">
        <v>0</v>
      </c>
      <c r="E19" s="128"/>
      <c r="F19" s="128"/>
      <c r="G19" s="109"/>
      <c r="H19" s="129"/>
      <c r="I19" s="114"/>
      <c r="J19" s="114"/>
      <c r="K19" s="114"/>
      <c r="L19" s="114"/>
      <c r="M19" s="114"/>
      <c r="N19" s="114"/>
      <c r="O19" s="114"/>
    </row>
    <row r="20" spans="1:15" ht="19.5" customHeight="1">
      <c r="A20" s="93" t="s">
        <v>39</v>
      </c>
      <c r="B20" s="126"/>
      <c r="C20" s="116">
        <f>MAX('DS'!H8:H38)</f>
        <v>101468.75</v>
      </c>
      <c r="D20" s="116">
        <v>0</v>
      </c>
      <c r="E20" s="128"/>
      <c r="F20" s="128"/>
      <c r="G20" s="109"/>
      <c r="H20" s="129"/>
      <c r="I20" s="114"/>
      <c r="J20" s="114"/>
      <c r="K20" s="114"/>
      <c r="L20" s="114"/>
      <c r="M20" s="114"/>
      <c r="N20" s="114"/>
      <c r="O20" s="114"/>
    </row>
    <row r="21" spans="1:15" ht="19.5" customHeight="1">
      <c r="A21" s="93" t="s">
        <v>40</v>
      </c>
      <c r="B21" s="126">
        <v>30270000</v>
      </c>
      <c r="C21" s="116">
        <f>MAX('DS'!I8:I38)</f>
        <v>1885756.26</v>
      </c>
      <c r="D21" s="116">
        <v>2279844</v>
      </c>
      <c r="E21" s="128">
        <v>0.0309650793</v>
      </c>
      <c r="F21" s="128">
        <v>0.0309650793</v>
      </c>
      <c r="G21" s="109" t="s">
        <v>86</v>
      </c>
      <c r="H21" s="129">
        <v>43678</v>
      </c>
      <c r="I21" s="114"/>
      <c r="J21" s="114"/>
      <c r="K21" s="114"/>
      <c r="L21" s="114"/>
      <c r="M21" s="114"/>
      <c r="N21" s="114"/>
      <c r="O21" s="114"/>
    </row>
    <row r="22" spans="1:15" ht="19.5" customHeight="1">
      <c r="A22" s="93" t="s">
        <v>41</v>
      </c>
      <c r="B22" s="126"/>
      <c r="C22" s="116">
        <f>MAX('DS'!J8:J38)</f>
        <v>1912081.26</v>
      </c>
      <c r="D22" s="116">
        <v>0</v>
      </c>
      <c r="E22" s="128"/>
      <c r="F22" s="128"/>
      <c r="G22" s="109"/>
      <c r="H22" s="129"/>
      <c r="I22" s="114"/>
      <c r="J22" s="114"/>
      <c r="K22" s="114"/>
      <c r="L22" s="114"/>
      <c r="M22" s="114"/>
      <c r="N22" s="114"/>
      <c r="O22" s="114"/>
    </row>
    <row r="23" spans="1:15" ht="19.5" customHeight="1">
      <c r="A23" s="93" t="s">
        <v>62</v>
      </c>
      <c r="B23" s="126"/>
      <c r="C23" s="116">
        <v>0</v>
      </c>
      <c r="D23" s="116">
        <v>0</v>
      </c>
      <c r="E23" s="128" t="s">
        <v>32</v>
      </c>
      <c r="F23" s="128" t="s">
        <v>32</v>
      </c>
      <c r="G23" s="128" t="s">
        <v>32</v>
      </c>
      <c r="H23" s="128" t="s">
        <v>32</v>
      </c>
      <c r="I23" s="114"/>
      <c r="J23" s="114"/>
      <c r="K23" s="114"/>
      <c r="L23" s="114"/>
      <c r="M23" s="114"/>
      <c r="N23" s="114"/>
      <c r="O23" s="114"/>
    </row>
    <row r="24" spans="1:15" ht="19.5" customHeight="1">
      <c r="A24" s="93">
        <v>2004</v>
      </c>
      <c r="B24" s="127">
        <v>10455000</v>
      </c>
      <c r="C24" s="116">
        <f>MAX('DS'!L8:L38)</f>
        <v>679962.5</v>
      </c>
      <c r="D24" s="116">
        <v>679962.5</v>
      </c>
      <c r="E24" s="128">
        <v>0.04533</v>
      </c>
      <c r="F24" s="128">
        <v>0.04533</v>
      </c>
      <c r="G24" s="109" t="s">
        <v>90</v>
      </c>
      <c r="H24" s="129">
        <v>46966</v>
      </c>
      <c r="I24" s="114"/>
      <c r="J24" s="114"/>
      <c r="K24" s="114"/>
      <c r="L24" s="114"/>
      <c r="M24" s="114"/>
      <c r="N24" s="114"/>
      <c r="O24" s="114"/>
    </row>
    <row r="25" spans="1:15" ht="19.5" customHeight="1">
      <c r="A25" s="93">
        <v>2006</v>
      </c>
      <c r="B25" s="127">
        <v>29000000</v>
      </c>
      <c r="C25" s="116">
        <f>MAX('DS'!M8:M38)</f>
        <v>2057662.5</v>
      </c>
      <c r="D25" s="116">
        <v>697095</v>
      </c>
      <c r="E25" s="128" t="s">
        <v>77</v>
      </c>
      <c r="F25" s="128" t="s">
        <v>77</v>
      </c>
      <c r="G25" s="109" t="s">
        <v>88</v>
      </c>
      <c r="H25" s="109"/>
      <c r="I25" s="114"/>
      <c r="J25" s="114"/>
      <c r="K25" s="114"/>
      <c r="L25" s="114"/>
      <c r="M25" s="114"/>
      <c r="N25" s="114"/>
      <c r="O25" s="114"/>
    </row>
    <row r="26" spans="1:15" ht="19.5" customHeight="1">
      <c r="A26" s="93" t="s">
        <v>69</v>
      </c>
      <c r="B26" s="116"/>
      <c r="C26" s="116">
        <f>MAX('DS'!R8:R38)</f>
        <v>2602560</v>
      </c>
      <c r="D26" s="116">
        <f>C28-SUM(D8:D25)</f>
        <v>5186364.91</v>
      </c>
      <c r="E26" s="128"/>
      <c r="F26" s="128"/>
      <c r="G26" s="109"/>
      <c r="H26" s="109"/>
      <c r="I26" s="114"/>
      <c r="J26" s="114"/>
      <c r="K26" s="114"/>
      <c r="L26" s="114"/>
      <c r="M26" s="114"/>
      <c r="N26" s="114"/>
      <c r="O26" s="114"/>
    </row>
    <row r="27" spans="1:15" ht="19.5" customHeight="1">
      <c r="A27" s="119"/>
      <c r="B27" s="120"/>
      <c r="C27" s="121"/>
      <c r="D27" s="122"/>
      <c r="E27" s="122"/>
      <c r="F27" s="123"/>
      <c r="G27" s="123"/>
      <c r="H27" s="123"/>
      <c r="I27" s="114"/>
      <c r="J27" s="114"/>
      <c r="K27" s="114"/>
      <c r="L27" s="114"/>
      <c r="M27" s="114"/>
      <c r="N27" s="114"/>
      <c r="O27" s="114"/>
    </row>
    <row r="28" spans="1:15" ht="19.5" customHeight="1">
      <c r="A28" s="108" t="s">
        <v>12</v>
      </c>
      <c r="B28" s="114">
        <f>SUM(B8:B27)</f>
        <v>184096000</v>
      </c>
      <c r="C28" s="114">
        <f>SUM(C8:C27)</f>
        <v>17979269.41</v>
      </c>
      <c r="D28" s="114">
        <f>SUM(D8:D27)</f>
        <v>17979269.41</v>
      </c>
      <c r="E28" s="124" t="s">
        <v>18</v>
      </c>
      <c r="F28" s="124" t="s">
        <v>18</v>
      </c>
      <c r="G28" s="124" t="s">
        <v>18</v>
      </c>
      <c r="H28" s="124" t="s">
        <v>18</v>
      </c>
      <c r="I28" s="114"/>
      <c r="J28" s="114"/>
      <c r="K28" s="114"/>
      <c r="L28" s="114"/>
      <c r="M28" s="114"/>
      <c r="N28" s="114"/>
      <c r="O28" s="114"/>
    </row>
    <row r="29" spans="2:15" ht="19.5" customHeight="1">
      <c r="B29" s="114"/>
      <c r="C29" s="114"/>
      <c r="D29" s="115"/>
      <c r="E29" s="115"/>
      <c r="I29" s="114"/>
      <c r="J29" s="114"/>
      <c r="K29" s="114"/>
      <c r="L29" s="114"/>
      <c r="M29" s="114"/>
      <c r="N29" s="114"/>
      <c r="O29" s="114"/>
    </row>
    <row r="30" spans="2:15" ht="19.5" customHeight="1">
      <c r="B30" s="114"/>
      <c r="D30" s="114">
        <f>'DS'!T42</f>
        <v>18408003.95</v>
      </c>
      <c r="E30" s="115"/>
      <c r="I30" s="114"/>
      <c r="J30" s="114"/>
      <c r="K30" s="114"/>
      <c r="L30" s="114"/>
      <c r="M30" s="114"/>
      <c r="N30" s="114"/>
      <c r="O30" s="114"/>
    </row>
    <row r="31" spans="2:15" ht="19.5" customHeight="1">
      <c r="B31" s="114"/>
      <c r="C31" s="114"/>
      <c r="D31" s="115"/>
      <c r="E31" s="115"/>
      <c r="I31" s="114"/>
      <c r="J31" s="114"/>
      <c r="K31" s="114"/>
      <c r="L31" s="114"/>
      <c r="M31" s="114"/>
      <c r="N31" s="114"/>
      <c r="O31" s="114"/>
    </row>
    <row r="32" spans="2:15" ht="19.5" customHeight="1">
      <c r="B32" s="114"/>
      <c r="C32" s="114"/>
      <c r="D32" s="115"/>
      <c r="E32" s="115"/>
      <c r="I32" s="114"/>
      <c r="J32" s="114"/>
      <c r="K32" s="114"/>
      <c r="L32" s="114"/>
      <c r="M32" s="114"/>
      <c r="N32" s="114"/>
      <c r="O32" s="114"/>
    </row>
    <row r="33" spans="2:15" ht="19.5" customHeight="1">
      <c r="B33" s="114"/>
      <c r="C33" s="114"/>
      <c r="D33" s="115"/>
      <c r="E33" s="115"/>
      <c r="I33" s="114"/>
      <c r="J33" s="114"/>
      <c r="K33" s="114"/>
      <c r="L33" s="114"/>
      <c r="M33" s="114"/>
      <c r="N33" s="114"/>
      <c r="O33" s="114"/>
    </row>
    <row r="34" spans="2:15" ht="19.5" customHeight="1">
      <c r="B34" s="114"/>
      <c r="C34" s="114"/>
      <c r="D34" s="115"/>
      <c r="E34" s="115"/>
      <c r="I34" s="114"/>
      <c r="J34" s="114"/>
      <c r="K34" s="114"/>
      <c r="L34" s="114"/>
      <c r="M34" s="114"/>
      <c r="N34" s="114"/>
      <c r="O34" s="114"/>
    </row>
    <row r="35" spans="2:15" ht="19.5" customHeight="1">
      <c r="B35" s="114"/>
      <c r="C35" s="114"/>
      <c r="D35" s="115"/>
      <c r="E35" s="115"/>
      <c r="I35" s="114"/>
      <c r="J35" s="114"/>
      <c r="K35" s="114"/>
      <c r="L35" s="114"/>
      <c r="M35" s="114"/>
      <c r="N35" s="114"/>
      <c r="O35" s="114"/>
    </row>
    <row r="36" spans="2:15" ht="19.5" customHeight="1">
      <c r="B36" s="114"/>
      <c r="C36" s="114"/>
      <c r="D36" s="115"/>
      <c r="E36" s="115"/>
      <c r="I36" s="114"/>
      <c r="J36" s="114"/>
      <c r="K36" s="114"/>
      <c r="L36" s="114"/>
      <c r="M36" s="114"/>
      <c r="N36" s="114"/>
      <c r="O36" s="114"/>
    </row>
    <row r="37" spans="2:15" ht="19.5" customHeight="1">
      <c r="B37" s="114"/>
      <c r="C37" s="114"/>
      <c r="D37" s="115"/>
      <c r="E37" s="115"/>
      <c r="I37" s="114"/>
      <c r="J37" s="114"/>
      <c r="K37" s="114"/>
      <c r="L37" s="114"/>
      <c r="M37" s="114"/>
      <c r="N37" s="114"/>
      <c r="O37" s="114"/>
    </row>
    <row r="38" spans="2:15" ht="19.5" customHeight="1">
      <c r="B38" s="114"/>
      <c r="C38" s="114"/>
      <c r="D38" s="115"/>
      <c r="E38" s="115"/>
      <c r="I38" s="114"/>
      <c r="J38" s="114"/>
      <c r="K38" s="114"/>
      <c r="L38" s="114"/>
      <c r="M38" s="114"/>
      <c r="N38" s="114"/>
      <c r="O38" s="114"/>
    </row>
    <row r="39" spans="2:15" ht="19.5" customHeight="1">
      <c r="B39" s="114"/>
      <c r="C39" s="114"/>
      <c r="D39" s="115"/>
      <c r="E39" s="115"/>
      <c r="I39" s="114"/>
      <c r="J39" s="114"/>
      <c r="K39" s="114"/>
      <c r="L39" s="114"/>
      <c r="M39" s="114"/>
      <c r="N39" s="114"/>
      <c r="O39" s="114"/>
    </row>
    <row r="40" spans="2:15" ht="19.5" customHeight="1">
      <c r="B40" s="114"/>
      <c r="C40" s="114"/>
      <c r="D40" s="115"/>
      <c r="E40" s="115"/>
      <c r="I40" s="114"/>
      <c r="J40" s="114"/>
      <c r="K40" s="114"/>
      <c r="L40" s="114"/>
      <c r="M40" s="114"/>
      <c r="N40" s="114"/>
      <c r="O40" s="114"/>
    </row>
    <row r="41" spans="2:15" ht="19.5" customHeight="1">
      <c r="B41" s="114"/>
      <c r="C41" s="114"/>
      <c r="D41" s="115"/>
      <c r="E41" s="115"/>
      <c r="I41" s="114"/>
      <c r="J41" s="114"/>
      <c r="K41" s="114"/>
      <c r="L41" s="114"/>
      <c r="M41" s="114"/>
      <c r="N41" s="114"/>
      <c r="O41" s="114"/>
    </row>
    <row r="42" spans="2:15" ht="19.5" customHeight="1">
      <c r="B42" s="114"/>
      <c r="C42" s="114"/>
      <c r="D42" s="115"/>
      <c r="E42" s="115"/>
      <c r="I42" s="114"/>
      <c r="J42" s="114"/>
      <c r="K42" s="114"/>
      <c r="L42" s="114"/>
      <c r="M42" s="114"/>
      <c r="N42" s="114"/>
      <c r="O42" s="114"/>
    </row>
    <row r="43" spans="2:15" ht="19.5" customHeight="1">
      <c r="B43" s="114"/>
      <c r="C43" s="114"/>
      <c r="D43" s="115"/>
      <c r="E43" s="115"/>
      <c r="I43" s="114"/>
      <c r="J43" s="114"/>
      <c r="K43" s="114"/>
      <c r="L43" s="114"/>
      <c r="M43" s="114"/>
      <c r="N43" s="114"/>
      <c r="O43" s="114"/>
    </row>
    <row r="44" spans="2:15" ht="19.5" customHeight="1">
      <c r="B44" s="114"/>
      <c r="C44" s="114"/>
      <c r="D44" s="115"/>
      <c r="E44" s="115"/>
      <c r="I44" s="114"/>
      <c r="J44" s="114"/>
      <c r="K44" s="114"/>
      <c r="L44" s="114"/>
      <c r="M44" s="114"/>
      <c r="N44" s="114"/>
      <c r="O44" s="114"/>
    </row>
    <row r="45" ht="19.5" customHeight="1">
      <c r="B45" s="114"/>
    </row>
    <row r="46" ht="19.5" customHeight="1">
      <c r="B46" s="114"/>
    </row>
    <row r="47" ht="19.5" customHeight="1">
      <c r="B47" s="114"/>
    </row>
    <row r="48" ht="19.5" customHeight="1">
      <c r="B48" s="114"/>
    </row>
    <row r="49" ht="19.5" customHeight="1">
      <c r="B49" s="114"/>
    </row>
    <row r="50" ht="19.5" customHeight="1">
      <c r="B50" s="114"/>
    </row>
    <row r="51" ht="19.5" customHeight="1">
      <c r="B51" s="114"/>
    </row>
    <row r="52" ht="19.5" customHeight="1">
      <c r="B52" s="114"/>
    </row>
    <row r="53" ht="19.5" customHeight="1">
      <c r="B53" s="114"/>
    </row>
    <row r="54" ht="19.5" customHeight="1">
      <c r="B54" s="114"/>
    </row>
    <row r="55" ht="19.5" customHeight="1">
      <c r="B55" s="114"/>
    </row>
    <row r="56" ht="19.5" customHeight="1">
      <c r="B56" s="114"/>
    </row>
    <row r="57" ht="19.5" customHeight="1">
      <c r="B57" s="114"/>
    </row>
    <row r="58" ht="19.5" customHeight="1">
      <c r="B58" s="114"/>
    </row>
    <row r="59" ht="19.5" customHeight="1">
      <c r="B59" s="114"/>
    </row>
    <row r="60" ht="19.5" customHeight="1">
      <c r="B60" s="114"/>
    </row>
    <row r="61" ht="19.5" customHeight="1">
      <c r="B61" s="114"/>
    </row>
    <row r="62" ht="19.5" customHeight="1">
      <c r="B62" s="114"/>
    </row>
    <row r="63" ht="19.5" customHeight="1">
      <c r="B63" s="114"/>
    </row>
    <row r="64" ht="19.5" customHeight="1">
      <c r="B64" s="114"/>
    </row>
    <row r="65" ht="19.5" customHeight="1">
      <c r="B65" s="114"/>
    </row>
    <row r="66" ht="19.5" customHeight="1">
      <c r="B66" s="114"/>
    </row>
    <row r="67" ht="19.5" customHeight="1">
      <c r="B67" s="114"/>
    </row>
    <row r="68" ht="19.5" customHeight="1">
      <c r="B68" s="114"/>
    </row>
    <row r="69" ht="19.5" customHeight="1">
      <c r="B69" s="114"/>
    </row>
    <row r="70" ht="19.5" customHeight="1">
      <c r="B70" s="114"/>
    </row>
    <row r="71" ht="19.5" customHeight="1">
      <c r="B71" s="114"/>
    </row>
    <row r="72" ht="19.5" customHeight="1">
      <c r="B72" s="114"/>
    </row>
    <row r="73" ht="19.5" customHeight="1">
      <c r="B73" s="114"/>
    </row>
    <row r="74" ht="19.5" customHeight="1">
      <c r="B74" s="114"/>
    </row>
    <row r="75" ht="19.5" customHeight="1">
      <c r="B75" s="114"/>
    </row>
    <row r="76" ht="19.5" customHeight="1">
      <c r="B76" s="114"/>
    </row>
    <row r="77" ht="19.5" customHeight="1">
      <c r="B77" s="114"/>
    </row>
    <row r="78" ht="19.5" customHeight="1">
      <c r="B78" s="114"/>
    </row>
    <row r="79" ht="19.5" customHeight="1">
      <c r="B79" s="114"/>
    </row>
    <row r="80" ht="19.5" customHeight="1">
      <c r="B80" s="114"/>
    </row>
    <row r="81" ht="19.5" customHeight="1">
      <c r="B81" s="114"/>
    </row>
    <row r="82" ht="19.5" customHeight="1">
      <c r="B82" s="114"/>
    </row>
    <row r="83" ht="19.5" customHeight="1">
      <c r="B83" s="114"/>
    </row>
    <row r="84" ht="19.5" customHeight="1">
      <c r="B84" s="114"/>
    </row>
    <row r="85" ht="19.5" customHeight="1">
      <c r="B85" s="114"/>
    </row>
    <row r="86" ht="19.5" customHeight="1">
      <c r="B86" s="114"/>
    </row>
    <row r="87" ht="19.5" customHeight="1">
      <c r="B87" s="114"/>
    </row>
    <row r="88" ht="19.5" customHeight="1">
      <c r="B88" s="114"/>
    </row>
    <row r="89" ht="19.5" customHeight="1">
      <c r="B89" s="114"/>
    </row>
    <row r="90" ht="19.5" customHeight="1">
      <c r="B90" s="114"/>
    </row>
    <row r="91" ht="19.5" customHeight="1">
      <c r="B91" s="114"/>
    </row>
    <row r="92" ht="19.5" customHeight="1">
      <c r="B92" s="114"/>
    </row>
    <row r="93" ht="19.5" customHeight="1">
      <c r="B93" s="114"/>
    </row>
    <row r="94" ht="19.5" customHeight="1">
      <c r="B94" s="114"/>
    </row>
    <row r="95" ht="19.5" customHeight="1">
      <c r="B95" s="114"/>
    </row>
    <row r="96" ht="19.5" customHeight="1">
      <c r="B96" s="114"/>
    </row>
    <row r="97" ht="19.5" customHeight="1">
      <c r="B97" s="114"/>
    </row>
    <row r="98" ht="19.5" customHeight="1">
      <c r="B98" s="114"/>
    </row>
    <row r="99" ht="19.5" customHeight="1">
      <c r="B99" s="114"/>
    </row>
    <row r="100" ht="19.5" customHeight="1">
      <c r="B100" s="114"/>
    </row>
    <row r="101" ht="19.5" customHeight="1">
      <c r="B101" s="114"/>
    </row>
    <row r="102" ht="19.5" customHeight="1">
      <c r="B102" s="114"/>
    </row>
    <row r="103" ht="19.5" customHeight="1">
      <c r="B103" s="114"/>
    </row>
    <row r="104" ht="19.5" customHeight="1">
      <c r="B104" s="114"/>
    </row>
    <row r="105" ht="19.5" customHeight="1">
      <c r="B105" s="114"/>
    </row>
    <row r="106" ht="19.5" customHeight="1">
      <c r="B106" s="114"/>
    </row>
    <row r="107" ht="19.5" customHeight="1">
      <c r="B107" s="114"/>
    </row>
    <row r="108" ht="19.5" customHeight="1">
      <c r="B108" s="114"/>
    </row>
    <row r="109" ht="19.5" customHeight="1">
      <c r="B109" s="114"/>
    </row>
    <row r="110" ht="19.5" customHeight="1">
      <c r="B110" s="114"/>
    </row>
    <row r="111" ht="19.5" customHeight="1">
      <c r="B111" s="114"/>
    </row>
    <row r="112" ht="19.5" customHeight="1">
      <c r="B112" s="114"/>
    </row>
    <row r="113" ht="19.5" customHeight="1">
      <c r="B113" s="114"/>
    </row>
    <row r="114" ht="19.5" customHeight="1">
      <c r="B114" s="114"/>
    </row>
    <row r="115" ht="19.5" customHeight="1">
      <c r="B115" s="114"/>
    </row>
    <row r="116" ht="19.5" customHeight="1">
      <c r="B116" s="114"/>
    </row>
    <row r="117" ht="19.5" customHeight="1">
      <c r="B117" s="114"/>
    </row>
    <row r="118" ht="19.5" customHeight="1">
      <c r="B118" s="114"/>
    </row>
    <row r="119" ht="19.5" customHeight="1">
      <c r="B119" s="114"/>
    </row>
    <row r="120" ht="19.5" customHeight="1">
      <c r="B120" s="114"/>
    </row>
    <row r="121" ht="19.5" customHeight="1">
      <c r="B121" s="114"/>
    </row>
    <row r="122" ht="19.5" customHeight="1">
      <c r="B122" s="114"/>
    </row>
    <row r="123" ht="19.5" customHeight="1">
      <c r="B123" s="114"/>
    </row>
    <row r="124" ht="19.5" customHeight="1">
      <c r="B124" s="114"/>
    </row>
    <row r="125" ht="19.5" customHeight="1">
      <c r="B125" s="114"/>
    </row>
    <row r="126" ht="19.5" customHeight="1">
      <c r="B126" s="114"/>
    </row>
    <row r="127" ht="19.5" customHeight="1">
      <c r="B127" s="114"/>
    </row>
    <row r="128" ht="19.5" customHeight="1">
      <c r="B128" s="114"/>
    </row>
    <row r="129" ht="19.5" customHeight="1">
      <c r="B129" s="114"/>
    </row>
    <row r="130" ht="19.5" customHeight="1">
      <c r="B130" s="114"/>
    </row>
    <row r="131" ht="19.5" customHeight="1">
      <c r="B131" s="114"/>
    </row>
    <row r="132" ht="19.5" customHeight="1">
      <c r="B132" s="114"/>
    </row>
    <row r="133" ht="19.5" customHeight="1">
      <c r="B133" s="114"/>
    </row>
    <row r="134" ht="19.5" customHeight="1">
      <c r="B134" s="114"/>
    </row>
    <row r="135" ht="19.5" customHeight="1">
      <c r="B135" s="114"/>
    </row>
    <row r="136" ht="19.5" customHeight="1">
      <c r="B136" s="114"/>
    </row>
    <row r="137" ht="19.5" customHeight="1">
      <c r="B137" s="114"/>
    </row>
    <row r="138" ht="19.5" customHeight="1">
      <c r="B138" s="114"/>
    </row>
    <row r="139" ht="19.5" customHeight="1">
      <c r="B139" s="114"/>
    </row>
    <row r="140" ht="19.5" customHeight="1">
      <c r="B140" s="114"/>
    </row>
    <row r="141" ht="19.5" customHeight="1">
      <c r="B141" s="114"/>
    </row>
    <row r="142" ht="19.5" customHeight="1">
      <c r="B142" s="114"/>
    </row>
    <row r="143" ht="19.5" customHeight="1">
      <c r="B143" s="114"/>
    </row>
    <row r="144" ht="19.5" customHeight="1">
      <c r="B144" s="114"/>
    </row>
    <row r="145" ht="19.5" customHeight="1">
      <c r="B145" s="114"/>
    </row>
    <row r="146" ht="19.5" customHeight="1">
      <c r="B146" s="114"/>
    </row>
    <row r="147" ht="19.5" customHeight="1">
      <c r="B147" s="114"/>
    </row>
    <row r="148" ht="19.5" customHeight="1">
      <c r="B148" s="114"/>
    </row>
    <row r="149" ht="19.5" customHeight="1">
      <c r="B149" s="114"/>
    </row>
    <row r="150" ht="19.5" customHeight="1">
      <c r="B150" s="114"/>
    </row>
    <row r="151" ht="19.5" customHeight="1">
      <c r="B151" s="114"/>
    </row>
    <row r="152" ht="19.5" customHeight="1">
      <c r="B152" s="114"/>
    </row>
    <row r="153" ht="19.5" customHeight="1">
      <c r="B153" s="114"/>
    </row>
    <row r="154" ht="19.5" customHeight="1">
      <c r="B154" s="114"/>
    </row>
    <row r="155" ht="19.5" customHeight="1">
      <c r="B155" s="114"/>
    </row>
    <row r="156" ht="19.5" customHeight="1">
      <c r="B156" s="114"/>
    </row>
    <row r="157" ht="19.5" customHeight="1">
      <c r="B157" s="114"/>
    </row>
    <row r="158" ht="19.5" customHeight="1">
      <c r="B158" s="114"/>
    </row>
    <row r="159" ht="19.5" customHeight="1">
      <c r="B159" s="114"/>
    </row>
    <row r="160" ht="19.5" customHeight="1">
      <c r="B160" s="114"/>
    </row>
    <row r="161" ht="19.5" customHeight="1">
      <c r="B161" s="114"/>
    </row>
    <row r="162" ht="19.5" customHeight="1">
      <c r="B162" s="114"/>
    </row>
    <row r="163" ht="19.5" customHeight="1">
      <c r="B163" s="114"/>
    </row>
    <row r="164" ht="19.5" customHeight="1">
      <c r="B164" s="114"/>
    </row>
    <row r="165" ht="19.5" customHeight="1">
      <c r="B165" s="114"/>
    </row>
    <row r="166" ht="19.5" customHeight="1">
      <c r="B166" s="114"/>
    </row>
    <row r="167" ht="19.5" customHeight="1">
      <c r="B167" s="114"/>
    </row>
    <row r="168" ht="19.5" customHeight="1">
      <c r="B168" s="114"/>
    </row>
    <row r="169" ht="19.5" customHeight="1">
      <c r="B169" s="114"/>
    </row>
    <row r="170" ht="19.5" customHeight="1">
      <c r="B170" s="114"/>
    </row>
    <row r="171" ht="19.5" customHeight="1">
      <c r="B171" s="114"/>
    </row>
    <row r="172" ht="19.5" customHeight="1">
      <c r="B172" s="114"/>
    </row>
    <row r="173" ht="19.5" customHeight="1">
      <c r="B173" s="114"/>
    </row>
    <row r="174" ht="19.5" customHeight="1">
      <c r="B174" s="114"/>
    </row>
    <row r="175" ht="19.5" customHeight="1">
      <c r="B175" s="114"/>
    </row>
    <row r="176" ht="19.5" customHeight="1">
      <c r="B176" s="114"/>
    </row>
    <row r="177" ht="19.5" customHeight="1">
      <c r="B177" s="114"/>
    </row>
    <row r="178" ht="19.5" customHeight="1">
      <c r="B178" s="114"/>
    </row>
    <row r="179" ht="19.5" customHeight="1">
      <c r="B179" s="114"/>
    </row>
    <row r="180" ht="19.5" customHeight="1">
      <c r="B180" s="114"/>
    </row>
    <row r="181" ht="19.5" customHeight="1">
      <c r="B181" s="114"/>
    </row>
    <row r="182" ht="19.5" customHeight="1">
      <c r="B182" s="114"/>
    </row>
    <row r="183" ht="19.5" customHeight="1">
      <c r="B183" s="114"/>
    </row>
    <row r="184" ht="19.5" customHeight="1">
      <c r="B184" s="114"/>
    </row>
    <row r="185" ht="19.5" customHeight="1">
      <c r="B185" s="114"/>
    </row>
    <row r="186" ht="19.5" customHeight="1">
      <c r="B186" s="114"/>
    </row>
    <row r="187" ht="19.5" customHeight="1">
      <c r="B187" s="114"/>
    </row>
    <row r="188" ht="19.5" customHeight="1">
      <c r="B188" s="114"/>
    </row>
    <row r="189" ht="19.5" customHeight="1">
      <c r="B189" s="114"/>
    </row>
    <row r="190" ht="19.5" customHeight="1">
      <c r="B190" s="114"/>
    </row>
    <row r="191" ht="19.5" customHeight="1">
      <c r="B191" s="114"/>
    </row>
    <row r="192" ht="19.5" customHeight="1">
      <c r="B192" s="114"/>
    </row>
    <row r="193" ht="19.5" customHeight="1">
      <c r="B193" s="114"/>
    </row>
    <row r="194" ht="19.5" customHeight="1">
      <c r="B194" s="114"/>
    </row>
    <row r="195" ht="19.5" customHeight="1">
      <c r="B195" s="114"/>
    </row>
  </sheetData>
  <printOptions horizontalCentered="1"/>
  <pageMargins left="0.25" right="0.25" top="0.77" bottom="0.25" header="0" footer="0"/>
  <pageSetup horizontalDpi="600" verticalDpi="600" orientation="landscape" r:id="rId1"/>
  <headerFooter alignWithMargins="0">
    <oddHeader>&amp;RNKWD_PSCDR2_7_081710
Rate Case 2010-00094
Q7
Witness: Brock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G16" sqref="G16"/>
    </sheetView>
  </sheetViews>
  <sheetFormatPr defaultColWidth="3.28125" defaultRowHeight="12.75" customHeight="1"/>
  <cols>
    <col min="1" max="1" width="0.42578125" style="0" customWidth="1"/>
    <col min="2" max="2" width="6.8515625" style="0" customWidth="1"/>
    <col min="3" max="3" width="32.7109375" style="0" customWidth="1"/>
    <col min="4" max="4" width="75.7109375" style="0" customWidth="1"/>
    <col min="5" max="5" width="12.28125" style="0" customWidth="1"/>
    <col min="6" max="6" width="8.57421875" style="0" customWidth="1"/>
    <col min="7" max="8" width="0.42578125" style="0" customWidth="1"/>
  </cols>
  <sheetData>
    <row r="1" ht="1.5" customHeight="1">
      <c r="G1" t="s">
        <v>20</v>
      </c>
    </row>
    <row r="2" ht="19.5" customHeight="1"/>
    <row r="3" spans="3:5" ht="12.75" customHeight="1">
      <c r="C3" s="134" t="s">
        <v>103</v>
      </c>
      <c r="D3" s="134"/>
      <c r="E3" s="134"/>
    </row>
    <row r="4" spans="3:5" ht="3" customHeight="1">
      <c r="C4" s="134"/>
      <c r="D4" s="134"/>
      <c r="E4" s="134"/>
    </row>
    <row r="5" spans="3:5" ht="15" customHeight="1">
      <c r="C5" s="135" t="s">
        <v>104</v>
      </c>
      <c r="D5" s="135"/>
      <c r="E5" s="135"/>
    </row>
    <row r="6" spans="3:5" ht="17.25" customHeight="1">
      <c r="C6" s="136" t="s">
        <v>105</v>
      </c>
      <c r="D6" s="136"/>
      <c r="E6" s="136"/>
    </row>
    <row r="7" spans="3:5" ht="17.25" customHeight="1">
      <c r="C7" s="136" t="s">
        <v>106</v>
      </c>
      <c r="D7" s="136"/>
      <c r="E7" s="136"/>
    </row>
    <row r="8" spans="3:5" ht="17.25" customHeight="1">
      <c r="C8" s="136" t="s">
        <v>107</v>
      </c>
      <c r="D8" s="136"/>
      <c r="E8" s="136"/>
    </row>
    <row r="9" spans="3:5" ht="12.75" customHeight="1">
      <c r="C9" s="136" t="s">
        <v>107</v>
      </c>
      <c r="D9" s="136"/>
      <c r="E9" s="136"/>
    </row>
    <row r="10" spans="3:5" ht="21" customHeight="1">
      <c r="C10" s="137" t="s">
        <v>108</v>
      </c>
      <c r="D10" s="137"/>
      <c r="E10" s="138"/>
    </row>
    <row r="11" spans="3:5" ht="5.25" customHeight="1">
      <c r="C11" s="139"/>
      <c r="D11" s="139"/>
      <c r="E11" s="139"/>
    </row>
    <row r="12" spans="3:5" ht="12.75" customHeight="1">
      <c r="C12" s="140" t="s">
        <v>109</v>
      </c>
      <c r="D12" s="140"/>
      <c r="E12" s="141"/>
    </row>
    <row r="13" ht="5.25" customHeight="1"/>
    <row r="15" spans="3:5" ht="12.75" customHeight="1">
      <c r="C15" s="142" t="s">
        <v>110</v>
      </c>
      <c r="D15" s="142"/>
      <c r="E15" s="143" t="s">
        <v>107</v>
      </c>
    </row>
    <row r="16" spans="3:5" ht="10.5" customHeight="1">
      <c r="C16" s="144" t="s">
        <v>111</v>
      </c>
      <c r="D16" s="144"/>
      <c r="E16" s="145">
        <v>32435000</v>
      </c>
    </row>
    <row r="17" spans="3:5" ht="10.5" customHeight="1">
      <c r="C17" s="144" t="s">
        <v>112</v>
      </c>
      <c r="D17" s="144"/>
      <c r="E17" s="146">
        <v>364500</v>
      </c>
    </row>
    <row r="18" spans="3:5" ht="10.5" customHeight="1">
      <c r="C18" s="147" t="s">
        <v>20</v>
      </c>
      <c r="D18" s="147"/>
      <c r="E18" s="148" t="s">
        <v>107</v>
      </c>
    </row>
    <row r="19" spans="3:5" ht="10.5" customHeight="1">
      <c r="C19" s="149" t="s">
        <v>113</v>
      </c>
      <c r="D19" s="149"/>
      <c r="E19" s="150">
        <v>32799500</v>
      </c>
    </row>
    <row r="20" spans="3:5" ht="10.5" customHeight="1">
      <c r="C20" s="147" t="s">
        <v>20</v>
      </c>
      <c r="D20" s="147"/>
      <c r="E20" s="148" t="s">
        <v>107</v>
      </c>
    </row>
    <row r="21" spans="3:5" ht="10.5" customHeight="1">
      <c r="C21" s="142" t="s">
        <v>114</v>
      </c>
      <c r="D21" s="142"/>
      <c r="E21" s="151" t="s">
        <v>107</v>
      </c>
    </row>
    <row r="22" spans="3:5" ht="10.5" customHeight="1">
      <c r="C22" s="144" t="s">
        <v>115</v>
      </c>
      <c r="D22" s="144"/>
      <c r="E22" s="146">
        <v>146184.2</v>
      </c>
    </row>
    <row r="23" spans="3:5" ht="10.5" customHeight="1">
      <c r="C23" s="144" t="s">
        <v>116</v>
      </c>
      <c r="D23" s="144"/>
      <c r="E23" s="146">
        <v>648700</v>
      </c>
    </row>
    <row r="24" spans="3:5" ht="10.5" customHeight="1">
      <c r="C24" s="144" t="s">
        <v>117</v>
      </c>
      <c r="D24" s="144"/>
      <c r="E24" s="146">
        <v>111400</v>
      </c>
    </row>
    <row r="25" spans="3:5" ht="10.5" customHeight="1">
      <c r="C25" s="144" t="s">
        <v>118</v>
      </c>
      <c r="D25" s="144"/>
      <c r="E25" s="146">
        <v>2610677.5</v>
      </c>
    </row>
    <row r="26" spans="3:5" ht="10.5" customHeight="1">
      <c r="C26" s="144" t="s">
        <v>119</v>
      </c>
      <c r="D26" s="144"/>
      <c r="E26" s="146">
        <v>29281500</v>
      </c>
    </row>
    <row r="27" spans="3:5" ht="10.5" customHeight="1">
      <c r="C27" s="144" t="s">
        <v>120</v>
      </c>
      <c r="D27" s="144"/>
      <c r="E27" s="146">
        <v>1038.3</v>
      </c>
    </row>
    <row r="28" spans="3:5" ht="10.5" customHeight="1">
      <c r="C28" s="147" t="s">
        <v>20</v>
      </c>
      <c r="D28" s="147"/>
      <c r="E28" s="148" t="s">
        <v>107</v>
      </c>
    </row>
    <row r="29" spans="3:5" ht="10.5" customHeight="1">
      <c r="C29" s="149" t="s">
        <v>121</v>
      </c>
      <c r="D29" s="149"/>
      <c r="E29" s="150">
        <v>32799500</v>
      </c>
    </row>
    <row r="30" ht="28.5" customHeight="1"/>
    <row r="31" ht="156.75" customHeight="1"/>
    <row r="32" spans="3:5" ht="12.75" customHeight="1">
      <c r="C32" s="152" t="s">
        <v>122</v>
      </c>
      <c r="D32" s="152"/>
      <c r="E32" s="152"/>
    </row>
    <row r="33" spans="3:5" ht="12.75" customHeight="1">
      <c r="C33" s="153"/>
      <c r="D33" s="153"/>
      <c r="E33" s="153"/>
    </row>
    <row r="34" spans="3:5" ht="18.75" customHeight="1">
      <c r="C34" s="154" t="s">
        <v>123</v>
      </c>
      <c r="D34" s="154"/>
      <c r="E34" s="154"/>
    </row>
    <row r="35" spans="3:5" ht="12.75" customHeight="1">
      <c r="C35" s="155" t="s">
        <v>124</v>
      </c>
      <c r="D35" s="155"/>
      <c r="E35" s="156" t="s">
        <v>107</v>
      </c>
    </row>
    <row r="37" ht="1.5" customHeight="1">
      <c r="A37" t="s">
        <v>20</v>
      </c>
    </row>
  </sheetData>
  <printOptions horizontalCentered="1"/>
  <pageMargins left="0.25" right="0.25" top="0.81" bottom="0.25" header="0" footer="0"/>
  <pageSetup fitToHeight="1" fitToWidth="1" horizontalDpi="600" verticalDpi="600" orientation="landscape" scale="92" r:id="rId2"/>
  <headerFooter alignWithMargins="0">
    <oddHeader>&amp;RNKWD_PSCDR2_7_081710
Rate Case 2010-00094
Q7
Witness: Brag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workbookViewId="0" topLeftCell="A1">
      <selection activeCell="G16" sqref="G16"/>
    </sheetView>
  </sheetViews>
  <sheetFormatPr defaultColWidth="0.9921875" defaultRowHeight="12.75" customHeight="1"/>
  <cols>
    <col min="1" max="1" width="0.42578125" style="0" customWidth="1"/>
    <col min="2" max="2" width="6.8515625" style="0" customWidth="1"/>
    <col min="3" max="3" width="8.57421875" style="0" customWidth="1"/>
    <col min="4" max="4" width="11.28125" style="0" customWidth="1"/>
    <col min="5" max="5" width="12.28125" style="0" customWidth="1"/>
    <col min="6" max="6" width="11.28125" style="0" customWidth="1"/>
    <col min="7" max="7" width="7.57421875" style="0" customWidth="1"/>
    <col min="8" max="8" width="11.28125" style="0" customWidth="1"/>
    <col min="9" max="9" width="12.28125" style="0" customWidth="1"/>
    <col min="10" max="10" width="11.28125" style="0" customWidth="1"/>
    <col min="11" max="11" width="11.7109375" style="0" customWidth="1"/>
    <col min="12" max="12" width="11.28125" style="0" customWidth="1"/>
    <col min="13" max="13" width="11.7109375" style="0" customWidth="1"/>
    <col min="14" max="14" width="8.57421875" style="0" customWidth="1"/>
    <col min="15" max="16" width="0.42578125" style="0" customWidth="1"/>
  </cols>
  <sheetData>
    <row r="1" ht="1.5" customHeight="1">
      <c r="O1" t="s">
        <v>20</v>
      </c>
    </row>
    <row r="2" ht="19.5" customHeight="1"/>
    <row r="3" spans="3:13" ht="12.75" customHeight="1">
      <c r="C3" s="134" t="s">
        <v>103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3:13" ht="3" customHeight="1"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3:13" ht="15" customHeight="1">
      <c r="C5" s="135" t="s">
        <v>104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3:13" ht="17.25" customHeight="1">
      <c r="C6" s="136" t="s">
        <v>105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3:13" ht="17.25" customHeight="1">
      <c r="C7" s="136" t="s">
        <v>106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3:13" ht="17.25" customHeight="1">
      <c r="C8" s="136" t="s">
        <v>107</v>
      </c>
      <c r="D8" s="157"/>
      <c r="E8" s="157"/>
      <c r="F8" s="157"/>
      <c r="G8" s="157"/>
      <c r="H8" s="157"/>
      <c r="I8" s="157"/>
      <c r="J8" s="157"/>
      <c r="K8" s="157"/>
      <c r="L8" s="157"/>
      <c r="M8" s="136"/>
    </row>
    <row r="9" spans="3:13" ht="12.75" customHeight="1">
      <c r="C9" s="136" t="s">
        <v>107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3:13" ht="21" customHeight="1">
      <c r="C10" s="137" t="s">
        <v>125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 t="s">
        <v>126</v>
      </c>
    </row>
    <row r="11" spans="3:13" ht="5.25" customHeight="1"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ht="0.75" customHeight="1"/>
    <row r="13" spans="3:13" ht="12.75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3:13" ht="12.75" customHeight="1">
      <c r="C14" s="159" t="s">
        <v>33</v>
      </c>
      <c r="D14" s="159"/>
      <c r="E14" s="159" t="s">
        <v>3</v>
      </c>
      <c r="F14" s="159"/>
      <c r="G14" s="159" t="s">
        <v>127</v>
      </c>
      <c r="H14" s="159"/>
      <c r="I14" s="159" t="s">
        <v>1</v>
      </c>
      <c r="J14" s="159"/>
      <c r="K14" s="159" t="s">
        <v>128</v>
      </c>
      <c r="L14" s="159"/>
      <c r="M14" s="159" t="s">
        <v>129</v>
      </c>
    </row>
    <row r="15" spans="3:13" ht="0.75" customHeight="1"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3:13" ht="0.75" customHeight="1"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3:13" ht="10.5" customHeight="1">
      <c r="C17" s="161">
        <v>40575</v>
      </c>
      <c r="D17" s="162"/>
      <c r="E17" s="163">
        <v>0</v>
      </c>
      <c r="F17" s="163"/>
      <c r="G17" s="164">
        <v>0</v>
      </c>
      <c r="H17" s="164"/>
      <c r="I17" s="163">
        <v>275946.25</v>
      </c>
      <c r="J17" s="163"/>
      <c r="K17" s="163">
        <v>-96581.18</v>
      </c>
      <c r="L17" s="163"/>
      <c r="M17" s="165">
        <v>179365.07</v>
      </c>
    </row>
    <row r="18" spans="3:13" ht="10.5" customHeight="1">
      <c r="C18" s="161">
        <v>40756</v>
      </c>
      <c r="D18" s="162"/>
      <c r="E18" s="163">
        <v>0</v>
      </c>
      <c r="F18" s="163"/>
      <c r="G18" s="164">
        <v>0</v>
      </c>
      <c r="H18" s="164"/>
      <c r="I18" s="163">
        <v>827838.75</v>
      </c>
      <c r="J18" s="163"/>
      <c r="K18" s="163">
        <v>-289743.56</v>
      </c>
      <c r="L18" s="163"/>
      <c r="M18" s="165">
        <v>538095.19</v>
      </c>
    </row>
    <row r="19" spans="3:13" ht="10.5" customHeight="1">
      <c r="C19" s="161">
        <v>40940</v>
      </c>
      <c r="D19" s="162"/>
      <c r="E19" s="163">
        <v>955000</v>
      </c>
      <c r="F19" s="163"/>
      <c r="G19" s="164">
        <v>1.7</v>
      </c>
      <c r="H19" s="164"/>
      <c r="I19" s="163">
        <v>827838.75</v>
      </c>
      <c r="J19" s="163"/>
      <c r="K19" s="163">
        <v>-289743.56</v>
      </c>
      <c r="L19" s="163"/>
      <c r="M19" s="165">
        <v>1493095.19</v>
      </c>
    </row>
    <row r="20" spans="3:13" ht="10.5" customHeight="1">
      <c r="C20" s="161">
        <v>41122</v>
      </c>
      <c r="D20" s="162"/>
      <c r="E20" s="163">
        <v>0</v>
      </c>
      <c r="F20" s="163"/>
      <c r="G20" s="164">
        <v>0</v>
      </c>
      <c r="H20" s="164"/>
      <c r="I20" s="163">
        <v>819721.25</v>
      </c>
      <c r="J20" s="163"/>
      <c r="K20" s="163">
        <v>-286902.43</v>
      </c>
      <c r="L20" s="163"/>
      <c r="M20" s="165">
        <v>532818.82</v>
      </c>
    </row>
    <row r="21" spans="3:13" ht="10.5" customHeight="1">
      <c r="C21" s="161">
        <v>41306</v>
      </c>
      <c r="D21" s="161"/>
      <c r="E21" s="165">
        <v>965000</v>
      </c>
      <c r="F21" s="165"/>
      <c r="G21" s="166">
        <v>2.3</v>
      </c>
      <c r="H21" s="166"/>
      <c r="I21" s="165">
        <v>819721.25</v>
      </c>
      <c r="J21" s="165"/>
      <c r="K21" s="165">
        <v>-286902.43</v>
      </c>
      <c r="L21" s="165"/>
      <c r="M21" s="165">
        <v>1497818.82</v>
      </c>
    </row>
    <row r="22" spans="3:13" ht="10.5" customHeight="1">
      <c r="C22" s="161">
        <v>41487</v>
      </c>
      <c r="D22" s="162"/>
      <c r="E22" s="163">
        <v>0</v>
      </c>
      <c r="F22" s="163"/>
      <c r="G22" s="164">
        <v>0</v>
      </c>
      <c r="H22" s="164"/>
      <c r="I22" s="163">
        <v>808623.75</v>
      </c>
      <c r="J22" s="163"/>
      <c r="K22" s="163">
        <v>-283018.31</v>
      </c>
      <c r="L22" s="163"/>
      <c r="M22" s="165">
        <v>525605.44</v>
      </c>
    </row>
    <row r="23" spans="3:13" ht="10.5" customHeight="1">
      <c r="C23" s="161">
        <v>41671</v>
      </c>
      <c r="D23" s="162"/>
      <c r="E23" s="163">
        <v>985000</v>
      </c>
      <c r="F23" s="163"/>
      <c r="G23" s="164">
        <v>2.8</v>
      </c>
      <c r="H23" s="164"/>
      <c r="I23" s="163">
        <v>808623.75</v>
      </c>
      <c r="J23" s="163"/>
      <c r="K23" s="163">
        <v>-283018.31</v>
      </c>
      <c r="L23" s="163"/>
      <c r="M23" s="165">
        <v>1510605.44</v>
      </c>
    </row>
    <row r="24" spans="3:13" ht="10.5" customHeight="1">
      <c r="C24" s="161">
        <v>41852</v>
      </c>
      <c r="D24" s="162"/>
      <c r="E24" s="163">
        <v>0</v>
      </c>
      <c r="F24" s="163"/>
      <c r="G24" s="164">
        <v>0</v>
      </c>
      <c r="H24" s="164"/>
      <c r="I24" s="163">
        <v>794833.75</v>
      </c>
      <c r="J24" s="163"/>
      <c r="K24" s="163">
        <v>-278191.81</v>
      </c>
      <c r="L24" s="163"/>
      <c r="M24" s="165">
        <v>516641.94</v>
      </c>
    </row>
    <row r="25" spans="3:13" ht="10.5" customHeight="1">
      <c r="C25" s="161">
        <v>42036</v>
      </c>
      <c r="D25" s="162"/>
      <c r="E25" s="163">
        <v>1000000</v>
      </c>
      <c r="F25" s="163"/>
      <c r="G25" s="164">
        <v>3.25</v>
      </c>
      <c r="H25" s="164"/>
      <c r="I25" s="163">
        <v>794833.75</v>
      </c>
      <c r="J25" s="163"/>
      <c r="K25" s="163">
        <v>-278191.81</v>
      </c>
      <c r="L25" s="163"/>
      <c r="M25" s="165">
        <v>1516641.94</v>
      </c>
    </row>
    <row r="26" spans="3:13" ht="10.5" customHeight="1">
      <c r="C26" s="161">
        <v>42217</v>
      </c>
      <c r="D26" s="161"/>
      <c r="E26" s="165">
        <v>0</v>
      </c>
      <c r="F26" s="165"/>
      <c r="G26" s="166">
        <v>0</v>
      </c>
      <c r="H26" s="166"/>
      <c r="I26" s="165">
        <v>778583.75</v>
      </c>
      <c r="J26" s="165"/>
      <c r="K26" s="165">
        <v>-272504.31</v>
      </c>
      <c r="L26" s="165"/>
      <c r="M26" s="165">
        <v>506079.44</v>
      </c>
    </row>
    <row r="27" spans="3:13" ht="10.5" customHeight="1">
      <c r="C27" s="161">
        <v>42401</v>
      </c>
      <c r="D27" s="162"/>
      <c r="E27" s="163">
        <v>1025000</v>
      </c>
      <c r="F27" s="163"/>
      <c r="G27" s="164">
        <v>3.6</v>
      </c>
      <c r="H27" s="164"/>
      <c r="I27" s="163">
        <v>778583.75</v>
      </c>
      <c r="J27" s="163"/>
      <c r="K27" s="163">
        <v>-272504.31</v>
      </c>
      <c r="L27" s="163"/>
      <c r="M27" s="165">
        <v>1531079.44</v>
      </c>
    </row>
    <row r="28" spans="3:13" ht="10.5" customHeight="1">
      <c r="C28" s="161">
        <v>42583</v>
      </c>
      <c r="D28" s="162"/>
      <c r="E28" s="163">
        <v>0</v>
      </c>
      <c r="F28" s="163"/>
      <c r="G28" s="164">
        <v>0</v>
      </c>
      <c r="H28" s="164"/>
      <c r="I28" s="163">
        <v>760133.75</v>
      </c>
      <c r="J28" s="163"/>
      <c r="K28" s="163">
        <v>-266046.81</v>
      </c>
      <c r="L28" s="163"/>
      <c r="M28" s="165">
        <v>494086.94</v>
      </c>
    </row>
    <row r="29" spans="3:13" ht="10.5" customHeight="1">
      <c r="C29" s="161">
        <v>42767</v>
      </c>
      <c r="D29" s="162"/>
      <c r="E29" s="163">
        <v>1050000</v>
      </c>
      <c r="F29" s="163"/>
      <c r="G29" s="164">
        <v>4.1</v>
      </c>
      <c r="H29" s="164"/>
      <c r="I29" s="163">
        <v>760133.75</v>
      </c>
      <c r="J29" s="163"/>
      <c r="K29" s="163">
        <v>-266046.81</v>
      </c>
      <c r="L29" s="163"/>
      <c r="M29" s="165">
        <v>1544086.94</v>
      </c>
    </row>
    <row r="30" spans="3:13" ht="10.5" customHeight="1">
      <c r="C30" s="161">
        <v>42948</v>
      </c>
      <c r="D30" s="162"/>
      <c r="E30" s="163">
        <v>0</v>
      </c>
      <c r="F30" s="163"/>
      <c r="G30" s="164">
        <v>0</v>
      </c>
      <c r="H30" s="164"/>
      <c r="I30" s="163">
        <v>738608.75</v>
      </c>
      <c r="J30" s="163"/>
      <c r="K30" s="163">
        <v>-258513.06</v>
      </c>
      <c r="L30" s="163"/>
      <c r="M30" s="165">
        <v>480095.69</v>
      </c>
    </row>
    <row r="31" spans="3:13" ht="10.5" customHeight="1">
      <c r="C31" s="161">
        <v>43132</v>
      </c>
      <c r="D31" s="161"/>
      <c r="E31" s="165">
        <v>1080000</v>
      </c>
      <c r="F31" s="165"/>
      <c r="G31" s="166">
        <v>4.3</v>
      </c>
      <c r="H31" s="166"/>
      <c r="I31" s="165">
        <v>738608.75</v>
      </c>
      <c r="J31" s="165"/>
      <c r="K31" s="165">
        <v>-258513.06</v>
      </c>
      <c r="L31" s="165"/>
      <c r="M31" s="165">
        <v>1560095.69</v>
      </c>
    </row>
    <row r="32" spans="3:13" ht="10.5" customHeight="1">
      <c r="C32" s="161">
        <v>43313</v>
      </c>
      <c r="D32" s="162"/>
      <c r="E32" s="163">
        <v>0</v>
      </c>
      <c r="F32" s="163"/>
      <c r="G32" s="164">
        <v>0</v>
      </c>
      <c r="H32" s="164"/>
      <c r="I32" s="163">
        <v>715388.75</v>
      </c>
      <c r="J32" s="163"/>
      <c r="K32" s="163">
        <v>-250386.06</v>
      </c>
      <c r="L32" s="163"/>
      <c r="M32" s="165">
        <v>465002.69</v>
      </c>
    </row>
    <row r="33" spans="3:13" ht="10.5" customHeight="1">
      <c r="C33" s="161">
        <v>43497</v>
      </c>
      <c r="D33" s="162"/>
      <c r="E33" s="163">
        <v>1110000</v>
      </c>
      <c r="F33" s="163"/>
      <c r="G33" s="164">
        <v>4.7</v>
      </c>
      <c r="H33" s="164"/>
      <c r="I33" s="163">
        <v>715388.75</v>
      </c>
      <c r="J33" s="163"/>
      <c r="K33" s="163">
        <v>-250386.06</v>
      </c>
      <c r="L33" s="163"/>
      <c r="M33" s="165">
        <v>1575002.69</v>
      </c>
    </row>
    <row r="34" spans="3:13" ht="10.5" customHeight="1">
      <c r="C34" s="161">
        <v>43678</v>
      </c>
      <c r="D34" s="162"/>
      <c r="E34" s="163">
        <v>0</v>
      </c>
      <c r="F34" s="163"/>
      <c r="G34" s="164">
        <v>0</v>
      </c>
      <c r="H34" s="164"/>
      <c r="I34" s="163">
        <v>689303.75</v>
      </c>
      <c r="J34" s="163"/>
      <c r="K34" s="163">
        <v>-241256.31</v>
      </c>
      <c r="L34" s="163"/>
      <c r="M34" s="165">
        <v>448047.44</v>
      </c>
    </row>
    <row r="35" spans="3:13" ht="10.5" customHeight="1">
      <c r="C35" s="161">
        <v>43862</v>
      </c>
      <c r="D35" s="162"/>
      <c r="E35" s="163">
        <v>1150000</v>
      </c>
      <c r="F35" s="163"/>
      <c r="G35" s="164">
        <v>5</v>
      </c>
      <c r="H35" s="164"/>
      <c r="I35" s="163">
        <v>689303.75</v>
      </c>
      <c r="J35" s="163"/>
      <c r="K35" s="163">
        <v>-241256.31</v>
      </c>
      <c r="L35" s="163"/>
      <c r="M35" s="165">
        <v>1598047.44</v>
      </c>
    </row>
    <row r="36" spans="3:13" ht="10.5" customHeight="1">
      <c r="C36" s="161">
        <v>44044</v>
      </c>
      <c r="D36" s="161"/>
      <c r="E36" s="165">
        <v>0</v>
      </c>
      <c r="F36" s="165"/>
      <c r="G36" s="166">
        <v>0</v>
      </c>
      <c r="H36" s="166"/>
      <c r="I36" s="165">
        <v>660553.75</v>
      </c>
      <c r="J36" s="165"/>
      <c r="K36" s="165">
        <v>-231193.81</v>
      </c>
      <c r="L36" s="165"/>
      <c r="M36" s="165">
        <v>429359.94</v>
      </c>
    </row>
    <row r="37" spans="3:13" ht="10.5" customHeight="1">
      <c r="C37" s="161">
        <v>44228</v>
      </c>
      <c r="D37" s="162"/>
      <c r="E37" s="163">
        <v>1185000</v>
      </c>
      <c r="F37" s="163"/>
      <c r="G37" s="164">
        <v>5</v>
      </c>
      <c r="H37" s="164"/>
      <c r="I37" s="163">
        <v>660553.75</v>
      </c>
      <c r="J37" s="163"/>
      <c r="K37" s="163">
        <v>-231193.81</v>
      </c>
      <c r="L37" s="163"/>
      <c r="M37" s="165">
        <v>1614359.94</v>
      </c>
    </row>
    <row r="38" spans="3:13" ht="10.5" customHeight="1">
      <c r="C38" s="161">
        <v>44409</v>
      </c>
      <c r="D38" s="162"/>
      <c r="E38" s="163">
        <v>0</v>
      </c>
      <c r="F38" s="163"/>
      <c r="G38" s="164">
        <v>0</v>
      </c>
      <c r="H38" s="164"/>
      <c r="I38" s="163">
        <v>630928.75</v>
      </c>
      <c r="J38" s="163"/>
      <c r="K38" s="163">
        <v>-220825.06</v>
      </c>
      <c r="L38" s="163"/>
      <c r="M38" s="165">
        <v>410103.69</v>
      </c>
    </row>
    <row r="39" spans="3:13" ht="10.5" customHeight="1">
      <c r="C39" s="161">
        <v>44593</v>
      </c>
      <c r="D39" s="162"/>
      <c r="E39" s="163">
        <v>1225000</v>
      </c>
      <c r="F39" s="163"/>
      <c r="G39" s="164">
        <v>5.1</v>
      </c>
      <c r="H39" s="164"/>
      <c r="I39" s="163">
        <v>630928.75</v>
      </c>
      <c r="J39" s="163"/>
      <c r="K39" s="163">
        <v>-220825.06</v>
      </c>
      <c r="L39" s="163"/>
      <c r="M39" s="165">
        <v>1635103.69</v>
      </c>
    </row>
    <row r="40" spans="3:13" ht="10.5" customHeight="1">
      <c r="C40" s="161">
        <v>44774</v>
      </c>
      <c r="D40" s="162"/>
      <c r="E40" s="163">
        <v>0</v>
      </c>
      <c r="F40" s="163"/>
      <c r="G40" s="164">
        <v>0</v>
      </c>
      <c r="H40" s="164"/>
      <c r="I40" s="163">
        <v>599691.25</v>
      </c>
      <c r="J40" s="163"/>
      <c r="K40" s="163">
        <v>-209891.93</v>
      </c>
      <c r="L40" s="163"/>
      <c r="M40" s="165">
        <v>389799.32</v>
      </c>
    </row>
    <row r="41" spans="3:13" ht="10.5" customHeight="1">
      <c r="C41" s="161">
        <v>44958</v>
      </c>
      <c r="D41" s="161"/>
      <c r="E41" s="165">
        <v>1265000</v>
      </c>
      <c r="F41" s="165"/>
      <c r="G41" s="166">
        <v>5.2</v>
      </c>
      <c r="H41" s="166"/>
      <c r="I41" s="165">
        <v>599691.25</v>
      </c>
      <c r="J41" s="165"/>
      <c r="K41" s="165">
        <v>-209891.93</v>
      </c>
      <c r="L41" s="165"/>
      <c r="M41" s="165">
        <v>1654799.32</v>
      </c>
    </row>
    <row r="42" spans="3:13" ht="10.5" customHeight="1">
      <c r="C42" s="161">
        <v>45139</v>
      </c>
      <c r="D42" s="162"/>
      <c r="E42" s="163">
        <v>0</v>
      </c>
      <c r="F42" s="163"/>
      <c r="G42" s="164">
        <v>0</v>
      </c>
      <c r="H42" s="164"/>
      <c r="I42" s="163">
        <v>566801.25</v>
      </c>
      <c r="J42" s="163"/>
      <c r="K42" s="163">
        <v>-198380.43</v>
      </c>
      <c r="L42" s="163"/>
      <c r="M42" s="165">
        <v>368420.82</v>
      </c>
    </row>
    <row r="43" spans="3:13" ht="10.5" customHeight="1">
      <c r="C43" s="161">
        <v>45323</v>
      </c>
      <c r="D43" s="162"/>
      <c r="E43" s="163">
        <v>1310000</v>
      </c>
      <c r="F43" s="163"/>
      <c r="G43" s="164">
        <v>5.375</v>
      </c>
      <c r="H43" s="164"/>
      <c r="I43" s="163">
        <v>566801.25</v>
      </c>
      <c r="J43" s="163"/>
      <c r="K43" s="163">
        <v>-198380.43</v>
      </c>
      <c r="L43" s="163"/>
      <c r="M43" s="165">
        <v>1678420.82</v>
      </c>
    </row>
    <row r="44" spans="3:13" ht="10.5" customHeight="1">
      <c r="C44" s="161">
        <v>45505</v>
      </c>
      <c r="D44" s="161"/>
      <c r="E44" s="165">
        <v>0</v>
      </c>
      <c r="F44" s="165"/>
      <c r="G44" s="166">
        <v>0</v>
      </c>
      <c r="H44" s="166"/>
      <c r="I44" s="165">
        <v>531595</v>
      </c>
      <c r="J44" s="165"/>
      <c r="K44" s="165">
        <v>-186058.25</v>
      </c>
      <c r="L44" s="165"/>
      <c r="M44" s="165">
        <v>345536.75</v>
      </c>
    </row>
    <row r="45" ht="18.75" customHeight="1"/>
    <row r="46" ht="28.5" customHeight="1"/>
    <row r="47" spans="3:13" ht="12.75" customHeight="1">
      <c r="C47" s="152" t="s">
        <v>122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2"/>
    </row>
    <row r="48" spans="3:13" ht="12.75" customHeight="1"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</row>
    <row r="49" spans="3:13" ht="18.75" customHeight="1">
      <c r="C49" s="154" t="s">
        <v>123</v>
      </c>
      <c r="D49" s="154"/>
      <c r="E49" s="154"/>
      <c r="F49" s="154"/>
      <c r="G49" s="154"/>
      <c r="H49" s="154"/>
      <c r="I49" s="154"/>
      <c r="J49" s="154"/>
      <c r="K49" s="154"/>
      <c r="L49" s="154"/>
      <c r="M49" s="154"/>
    </row>
    <row r="50" spans="3:13" ht="12.75" customHeight="1">
      <c r="C50" s="155" t="s">
        <v>124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6" t="s">
        <v>107</v>
      </c>
    </row>
    <row r="52" ht="1.5" customHeight="1">
      <c r="A52" t="s">
        <v>20</v>
      </c>
    </row>
  </sheetData>
  <printOptions horizontalCentered="1"/>
  <pageMargins left="0.25" right="0.25" top="0.86" bottom="0.25" header="0" footer="0"/>
  <pageSetup fitToHeight="1" fitToWidth="1" horizontalDpi="600" verticalDpi="600" orientation="landscape" scale="92" r:id="rId2"/>
  <headerFooter alignWithMargins="0">
    <oddHeader>&amp;RNKWD_PSCDR2_7_081710
Rate Case 2010-00094
Q7
Witness: Brock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0.42578125" style="0" customWidth="1"/>
    <col min="2" max="2" width="6.8515625" style="0" customWidth="1"/>
    <col min="3" max="3" width="8.57421875" style="0" customWidth="1"/>
    <col min="4" max="4" width="11.28125" style="0" customWidth="1"/>
    <col min="5" max="5" width="12.28125" style="0" customWidth="1"/>
    <col min="6" max="6" width="11.28125" style="0" customWidth="1"/>
    <col min="7" max="7" width="7.57421875" style="0" customWidth="1"/>
    <col min="8" max="8" width="11.28125" style="0" customWidth="1"/>
    <col min="9" max="9" width="12.28125" style="0" customWidth="1"/>
    <col min="10" max="10" width="11.28125" style="0" customWidth="1"/>
    <col min="11" max="11" width="11.7109375" style="0" customWidth="1"/>
    <col min="12" max="12" width="11.28125" style="0" customWidth="1"/>
    <col min="13" max="13" width="11.7109375" style="0" customWidth="1"/>
    <col min="14" max="14" width="8.57421875" style="0" customWidth="1"/>
    <col min="15" max="16" width="0.42578125" style="0" customWidth="1"/>
  </cols>
  <sheetData>
    <row r="1" ht="1.5" customHeight="1">
      <c r="O1" t="s">
        <v>20</v>
      </c>
    </row>
    <row r="2" ht="19.5" customHeight="1"/>
    <row r="3" spans="3:13" ht="12.75" customHeight="1">
      <c r="C3" s="134" t="s">
        <v>103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3:13" ht="3" customHeight="1"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3:13" ht="15" customHeight="1">
      <c r="C5" s="135" t="s">
        <v>104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3:13" ht="17.25" customHeight="1">
      <c r="C6" s="136" t="s">
        <v>105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3:13" ht="17.25" customHeight="1">
      <c r="C7" s="136" t="s">
        <v>106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3:13" ht="17.25" customHeight="1">
      <c r="C8" s="136" t="s">
        <v>107</v>
      </c>
      <c r="D8" s="157"/>
      <c r="E8" s="157"/>
      <c r="F8" s="157"/>
      <c r="G8" s="157"/>
      <c r="H8" s="157"/>
      <c r="I8" s="157"/>
      <c r="J8" s="157"/>
      <c r="K8" s="157"/>
      <c r="L8" s="157"/>
      <c r="M8" s="136"/>
    </row>
    <row r="9" spans="3:13" ht="12.75" customHeight="1">
      <c r="C9" s="136" t="s">
        <v>107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3:13" ht="21" customHeight="1">
      <c r="C10" s="137" t="s">
        <v>125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 t="s">
        <v>130</v>
      </c>
    </row>
    <row r="11" spans="3:13" ht="5.25" customHeight="1"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ht="0.75" customHeight="1"/>
    <row r="13" spans="3:13" ht="12.75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3:13" ht="12.75" customHeight="1">
      <c r="C14" s="159" t="s">
        <v>33</v>
      </c>
      <c r="D14" s="159"/>
      <c r="E14" s="159" t="s">
        <v>3</v>
      </c>
      <c r="F14" s="159"/>
      <c r="G14" s="159" t="s">
        <v>127</v>
      </c>
      <c r="H14" s="159"/>
      <c r="I14" s="159" t="s">
        <v>1</v>
      </c>
      <c r="J14" s="159"/>
      <c r="K14" s="159" t="s">
        <v>128</v>
      </c>
      <c r="L14" s="159"/>
      <c r="M14" s="159" t="s">
        <v>129</v>
      </c>
    </row>
    <row r="15" spans="3:13" ht="0.75" customHeight="1"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3:13" ht="0.75" customHeight="1">
      <c r="C16" s="160"/>
      <c r="D16" s="167"/>
      <c r="E16" s="167"/>
      <c r="F16" s="167"/>
      <c r="G16" s="167"/>
      <c r="H16" s="167"/>
      <c r="I16" s="167"/>
      <c r="J16" s="167"/>
      <c r="K16" s="167"/>
      <c r="L16" s="167"/>
      <c r="M16" s="160"/>
    </row>
    <row r="17" spans="3:13" ht="10.5" customHeight="1">
      <c r="C17" s="161">
        <v>45689</v>
      </c>
      <c r="D17" s="162"/>
      <c r="E17" s="163">
        <v>1360000</v>
      </c>
      <c r="F17" s="163"/>
      <c r="G17" s="164">
        <v>5.4</v>
      </c>
      <c r="H17" s="164"/>
      <c r="I17" s="163">
        <v>531595</v>
      </c>
      <c r="J17" s="163"/>
      <c r="K17" s="163">
        <v>-186058.25</v>
      </c>
      <c r="L17" s="163"/>
      <c r="M17" s="165">
        <v>1705536.75</v>
      </c>
    </row>
    <row r="18" spans="3:13" ht="10.5" customHeight="1">
      <c r="C18" s="161">
        <v>45870</v>
      </c>
      <c r="D18" s="161"/>
      <c r="E18" s="165">
        <v>0</v>
      </c>
      <c r="F18" s="165"/>
      <c r="G18" s="166">
        <v>0</v>
      </c>
      <c r="H18" s="166"/>
      <c r="I18" s="165">
        <v>494875</v>
      </c>
      <c r="J18" s="165"/>
      <c r="K18" s="165">
        <v>-173206.25</v>
      </c>
      <c r="L18" s="165"/>
      <c r="M18" s="165">
        <v>321668.75</v>
      </c>
    </row>
    <row r="19" spans="3:13" ht="10.5" customHeight="1">
      <c r="C19" s="161">
        <v>46054</v>
      </c>
      <c r="D19" s="162"/>
      <c r="E19" s="163">
        <v>1405000</v>
      </c>
      <c r="F19" s="163"/>
      <c r="G19" s="164">
        <v>5.5</v>
      </c>
      <c r="H19" s="164"/>
      <c r="I19" s="163">
        <v>494875</v>
      </c>
      <c r="J19" s="163"/>
      <c r="K19" s="163">
        <v>-173206.25</v>
      </c>
      <c r="L19" s="163"/>
      <c r="M19" s="165">
        <v>1726668.75</v>
      </c>
    </row>
    <row r="20" spans="3:13" ht="10.5" customHeight="1">
      <c r="C20" s="161">
        <v>46235</v>
      </c>
      <c r="D20" s="162"/>
      <c r="E20" s="163">
        <v>0</v>
      </c>
      <c r="F20" s="163"/>
      <c r="G20" s="164">
        <v>0</v>
      </c>
      <c r="H20" s="164"/>
      <c r="I20" s="163">
        <v>456237.5</v>
      </c>
      <c r="J20" s="163"/>
      <c r="K20" s="163">
        <v>-159683.12</v>
      </c>
      <c r="L20" s="163"/>
      <c r="M20" s="165">
        <v>296554.38</v>
      </c>
    </row>
    <row r="21" spans="3:13" ht="10.5" customHeight="1">
      <c r="C21" s="161">
        <v>46419</v>
      </c>
      <c r="D21" s="162"/>
      <c r="E21" s="163">
        <v>1460000</v>
      </c>
      <c r="F21" s="163"/>
      <c r="G21" s="164">
        <v>5.6</v>
      </c>
      <c r="H21" s="164"/>
      <c r="I21" s="163">
        <v>456237.5</v>
      </c>
      <c r="J21" s="163"/>
      <c r="K21" s="163">
        <v>-159683.12</v>
      </c>
      <c r="L21" s="163"/>
      <c r="M21" s="165">
        <v>1756554.38</v>
      </c>
    </row>
    <row r="22" spans="3:13" ht="10.5" customHeight="1">
      <c r="C22" s="161">
        <v>46600</v>
      </c>
      <c r="D22" s="162"/>
      <c r="E22" s="163">
        <v>0</v>
      </c>
      <c r="F22" s="163"/>
      <c r="G22" s="164">
        <v>0</v>
      </c>
      <c r="H22" s="164"/>
      <c r="I22" s="163">
        <v>415357.5</v>
      </c>
      <c r="J22" s="163"/>
      <c r="K22" s="163">
        <v>-145375.12</v>
      </c>
      <c r="L22" s="163"/>
      <c r="M22" s="165">
        <v>269982.38</v>
      </c>
    </row>
    <row r="23" spans="3:13" ht="10.5" customHeight="1">
      <c r="C23" s="161">
        <v>46784</v>
      </c>
      <c r="D23" s="161"/>
      <c r="E23" s="165">
        <v>1515000</v>
      </c>
      <c r="F23" s="165"/>
      <c r="G23" s="166">
        <v>5.7</v>
      </c>
      <c r="H23" s="166"/>
      <c r="I23" s="165">
        <v>415357.5</v>
      </c>
      <c r="J23" s="165"/>
      <c r="K23" s="165">
        <v>-145375.12</v>
      </c>
      <c r="L23" s="165"/>
      <c r="M23" s="165">
        <v>1784982.38</v>
      </c>
    </row>
    <row r="24" spans="3:13" ht="10.5" customHeight="1">
      <c r="C24" s="161">
        <v>46966</v>
      </c>
      <c r="D24" s="162"/>
      <c r="E24" s="163">
        <v>0</v>
      </c>
      <c r="F24" s="163"/>
      <c r="G24" s="164">
        <v>0</v>
      </c>
      <c r="H24" s="164"/>
      <c r="I24" s="163">
        <v>372180</v>
      </c>
      <c r="J24" s="163"/>
      <c r="K24" s="163">
        <v>-130263</v>
      </c>
      <c r="L24" s="163"/>
      <c r="M24" s="165">
        <v>241917</v>
      </c>
    </row>
    <row r="25" spans="3:13" ht="10.5" customHeight="1">
      <c r="C25" s="161">
        <v>47150</v>
      </c>
      <c r="D25" s="162"/>
      <c r="E25" s="163">
        <v>1570000</v>
      </c>
      <c r="F25" s="163"/>
      <c r="G25" s="164">
        <v>5.8</v>
      </c>
      <c r="H25" s="164"/>
      <c r="I25" s="163">
        <v>372180</v>
      </c>
      <c r="J25" s="163"/>
      <c r="K25" s="163">
        <v>-130263</v>
      </c>
      <c r="L25" s="163"/>
      <c r="M25" s="165">
        <v>1811917</v>
      </c>
    </row>
    <row r="26" spans="3:13" ht="10.5" customHeight="1">
      <c r="C26" s="161">
        <v>47331</v>
      </c>
      <c r="D26" s="162"/>
      <c r="E26" s="163">
        <v>0</v>
      </c>
      <c r="F26" s="163"/>
      <c r="G26" s="164">
        <v>0</v>
      </c>
      <c r="H26" s="164"/>
      <c r="I26" s="163">
        <v>326650</v>
      </c>
      <c r="J26" s="163"/>
      <c r="K26" s="163">
        <v>-114327.5</v>
      </c>
      <c r="L26" s="163"/>
      <c r="M26" s="165">
        <v>212322.5</v>
      </c>
    </row>
    <row r="27" spans="3:13" ht="10.5" customHeight="1">
      <c r="C27" s="161">
        <v>47515</v>
      </c>
      <c r="D27" s="162"/>
      <c r="E27" s="163">
        <v>1630000</v>
      </c>
      <c r="F27" s="163"/>
      <c r="G27" s="164">
        <v>5.9</v>
      </c>
      <c r="H27" s="164"/>
      <c r="I27" s="163">
        <v>326650</v>
      </c>
      <c r="J27" s="163"/>
      <c r="K27" s="163">
        <v>-114327.500000001</v>
      </c>
      <c r="L27" s="163"/>
      <c r="M27" s="165">
        <v>1842322.5</v>
      </c>
    </row>
    <row r="28" spans="3:13" ht="10.5" customHeight="1">
      <c r="C28" s="161">
        <v>47696</v>
      </c>
      <c r="D28" s="161"/>
      <c r="E28" s="165">
        <v>0</v>
      </c>
      <c r="F28" s="165"/>
      <c r="G28" s="166">
        <v>0</v>
      </c>
      <c r="H28" s="166"/>
      <c r="I28" s="165">
        <v>278565</v>
      </c>
      <c r="J28" s="165"/>
      <c r="K28" s="165">
        <v>-97497.75</v>
      </c>
      <c r="L28" s="165"/>
      <c r="M28" s="165">
        <v>181067.25</v>
      </c>
    </row>
    <row r="29" spans="3:13" ht="10.5" customHeight="1">
      <c r="C29" s="161">
        <v>47880</v>
      </c>
      <c r="D29" s="162"/>
      <c r="E29" s="163">
        <v>1695000</v>
      </c>
      <c r="F29" s="163"/>
      <c r="G29" s="164">
        <v>6</v>
      </c>
      <c r="H29" s="164"/>
      <c r="I29" s="163">
        <v>278565</v>
      </c>
      <c r="J29" s="163"/>
      <c r="K29" s="163">
        <v>-97497.75</v>
      </c>
      <c r="L29" s="163"/>
      <c r="M29" s="165">
        <v>1876067.25</v>
      </c>
    </row>
    <row r="30" spans="3:13" ht="10.5" customHeight="1">
      <c r="C30" s="161">
        <v>48061</v>
      </c>
      <c r="D30" s="162"/>
      <c r="E30" s="163">
        <v>0</v>
      </c>
      <c r="F30" s="163"/>
      <c r="G30" s="164">
        <v>0</v>
      </c>
      <c r="H30" s="164"/>
      <c r="I30" s="163">
        <v>227715</v>
      </c>
      <c r="J30" s="163"/>
      <c r="K30" s="163">
        <v>-79700.25</v>
      </c>
      <c r="L30" s="163"/>
      <c r="M30" s="165">
        <v>148014.75</v>
      </c>
    </row>
    <row r="31" spans="3:13" ht="10.5" customHeight="1">
      <c r="C31" s="161">
        <v>48245</v>
      </c>
      <c r="D31" s="162"/>
      <c r="E31" s="163">
        <v>1765000</v>
      </c>
      <c r="F31" s="163"/>
      <c r="G31" s="164">
        <v>6</v>
      </c>
      <c r="H31" s="164"/>
      <c r="I31" s="163">
        <v>227715</v>
      </c>
      <c r="J31" s="163"/>
      <c r="K31" s="163">
        <v>-79700.25</v>
      </c>
      <c r="L31" s="163"/>
      <c r="M31" s="165">
        <v>1913014.75</v>
      </c>
    </row>
    <row r="32" spans="3:13" ht="10.5" customHeight="1">
      <c r="C32" s="161">
        <v>48427</v>
      </c>
      <c r="D32" s="162"/>
      <c r="E32" s="163">
        <v>0</v>
      </c>
      <c r="F32" s="163"/>
      <c r="G32" s="164">
        <v>0</v>
      </c>
      <c r="H32" s="164"/>
      <c r="I32" s="163">
        <v>174765</v>
      </c>
      <c r="J32" s="163"/>
      <c r="K32" s="163">
        <v>-61167.75</v>
      </c>
      <c r="L32" s="163"/>
      <c r="M32" s="165">
        <v>113597.25</v>
      </c>
    </row>
    <row r="33" spans="3:13" ht="10.5" customHeight="1">
      <c r="C33" s="161">
        <v>48611</v>
      </c>
      <c r="D33" s="161"/>
      <c r="E33" s="165">
        <v>1835000</v>
      </c>
      <c r="F33" s="165"/>
      <c r="G33" s="166">
        <v>6.1</v>
      </c>
      <c r="H33" s="166"/>
      <c r="I33" s="165">
        <v>174765</v>
      </c>
      <c r="J33" s="165"/>
      <c r="K33" s="165">
        <v>-61167.75</v>
      </c>
      <c r="L33" s="165"/>
      <c r="M33" s="165">
        <v>1948597.25</v>
      </c>
    </row>
    <row r="34" spans="3:13" ht="10.5" customHeight="1">
      <c r="C34" s="161">
        <v>48792</v>
      </c>
      <c r="D34" s="162"/>
      <c r="E34" s="163">
        <v>0</v>
      </c>
      <c r="F34" s="163"/>
      <c r="G34" s="164">
        <v>0</v>
      </c>
      <c r="H34" s="164"/>
      <c r="I34" s="163">
        <v>118797.5</v>
      </c>
      <c r="J34" s="163"/>
      <c r="K34" s="163">
        <v>-41579.11999999918</v>
      </c>
      <c r="L34" s="163"/>
      <c r="M34" s="165">
        <v>77218.38000000082</v>
      </c>
    </row>
    <row r="35" spans="3:13" ht="10.5" customHeight="1">
      <c r="C35" s="161">
        <v>48976</v>
      </c>
      <c r="D35" s="162"/>
      <c r="E35" s="163">
        <v>1910000</v>
      </c>
      <c r="F35" s="163"/>
      <c r="G35" s="164">
        <v>6.1</v>
      </c>
      <c r="H35" s="164"/>
      <c r="I35" s="163">
        <v>118797.5</v>
      </c>
      <c r="J35" s="163"/>
      <c r="K35" s="163">
        <v>-41579.11999999918</v>
      </c>
      <c r="L35" s="163"/>
      <c r="M35" s="165">
        <v>1987218.38</v>
      </c>
    </row>
    <row r="36" spans="3:13" ht="10.5" customHeight="1">
      <c r="C36" s="161">
        <v>49157</v>
      </c>
      <c r="D36" s="162"/>
      <c r="E36" s="163">
        <v>0</v>
      </c>
      <c r="F36" s="163"/>
      <c r="G36" s="164">
        <v>0</v>
      </c>
      <c r="H36" s="164"/>
      <c r="I36" s="163">
        <v>60542.5</v>
      </c>
      <c r="J36" s="163"/>
      <c r="K36" s="163">
        <v>-21189.86999999918</v>
      </c>
      <c r="L36" s="163"/>
      <c r="M36" s="165">
        <v>39352.63000000082</v>
      </c>
    </row>
    <row r="37" spans="3:13" ht="10.5" customHeight="1">
      <c r="C37" s="161">
        <v>49341</v>
      </c>
      <c r="D37" s="162"/>
      <c r="E37" s="163">
        <v>1985000</v>
      </c>
      <c r="F37" s="163"/>
      <c r="G37" s="164">
        <v>6.1</v>
      </c>
      <c r="H37" s="164"/>
      <c r="I37" s="163">
        <v>60542.5</v>
      </c>
      <c r="J37" s="163"/>
      <c r="K37" s="163">
        <v>-21189.86999999918</v>
      </c>
      <c r="L37" s="163"/>
      <c r="M37" s="165">
        <v>2024352.63</v>
      </c>
    </row>
    <row r="38" spans="3:13" ht="0.75" customHeight="1">
      <c r="C38" s="160"/>
      <c r="D38" s="167"/>
      <c r="E38" s="167"/>
      <c r="F38" s="167"/>
      <c r="G38" s="167"/>
      <c r="H38" s="167"/>
      <c r="I38" s="167"/>
      <c r="J38" s="167"/>
      <c r="K38" s="167"/>
      <c r="L38" s="167"/>
      <c r="M38" s="160"/>
    </row>
    <row r="39" spans="3:13" ht="0.75" customHeight="1"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</row>
    <row r="40" spans="3:13" ht="12.75" customHeight="1">
      <c r="C40" s="168">
        <v>0</v>
      </c>
      <c r="D40" s="168"/>
      <c r="E40" s="169">
        <v>32435000</v>
      </c>
      <c r="F40" s="169"/>
      <c r="G40" s="170">
        <v>0</v>
      </c>
      <c r="H40" s="170"/>
      <c r="I40" s="169">
        <v>25972528.75</v>
      </c>
      <c r="J40" s="169"/>
      <c r="K40" s="169">
        <v>-9090384.92</v>
      </c>
      <c r="L40" s="169"/>
      <c r="M40" s="169">
        <v>49317143.83</v>
      </c>
    </row>
    <row r="41" ht="18.75" customHeight="1"/>
    <row r="42" ht="89.25" customHeight="1"/>
    <row r="43" spans="3:13" ht="12.75" customHeight="1">
      <c r="C43" s="152" t="s">
        <v>122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3:13" ht="12.75" customHeight="1"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</row>
    <row r="45" spans="3:13" ht="18.75" customHeight="1">
      <c r="C45" s="154" t="s">
        <v>123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</row>
    <row r="46" spans="3:13" ht="12.75" customHeight="1">
      <c r="C46" s="155" t="s">
        <v>124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6" t="s">
        <v>107</v>
      </c>
    </row>
    <row r="48" ht="1.5" customHeight="1">
      <c r="A48" t="s">
        <v>20</v>
      </c>
    </row>
  </sheetData>
  <printOptions horizontalCentered="1"/>
  <pageMargins left="0.25" right="0.25" top="0.87" bottom="0.25" header="0" footer="0"/>
  <pageSetup fitToHeight="1" fitToWidth="1" horizontalDpi="600" verticalDpi="600" orientation="landscape" scale="92" r:id="rId2"/>
  <headerFooter alignWithMargins="0">
    <oddHeader>&amp;RNKWD_PSCDR2_7_081710
Rate Case 2010-00094
Q7
Witness: Brock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0.42578125" style="0" customWidth="1"/>
    <col min="2" max="2" width="6.8515625" style="0" customWidth="1"/>
    <col min="3" max="3" width="8.57421875" style="0" customWidth="1"/>
    <col min="4" max="4" width="11.28125" style="0" customWidth="1"/>
    <col min="5" max="5" width="12.28125" style="0" customWidth="1"/>
    <col min="6" max="6" width="11.28125" style="0" customWidth="1"/>
    <col min="7" max="7" width="7.57421875" style="0" customWidth="1"/>
    <col min="8" max="8" width="11.28125" style="0" customWidth="1"/>
    <col min="9" max="9" width="12.28125" style="0" customWidth="1"/>
    <col min="10" max="10" width="11.28125" style="0" customWidth="1"/>
    <col min="11" max="11" width="11.7109375" style="0" customWidth="1"/>
    <col min="12" max="12" width="11.28125" style="0" customWidth="1"/>
    <col min="13" max="13" width="11.7109375" style="0" customWidth="1"/>
    <col min="14" max="14" width="8.57421875" style="0" customWidth="1"/>
    <col min="15" max="16" width="0.42578125" style="0" customWidth="1"/>
  </cols>
  <sheetData>
    <row r="1" ht="1.5" customHeight="1">
      <c r="O1" t="s">
        <v>20</v>
      </c>
    </row>
    <row r="2" ht="19.5" customHeight="1"/>
    <row r="3" spans="3:13" ht="12.75" customHeight="1">
      <c r="C3" s="134" t="s">
        <v>103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3:13" ht="3" customHeight="1"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3:13" ht="15" customHeight="1">
      <c r="C5" s="135" t="s">
        <v>104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3:13" ht="17.25" customHeight="1">
      <c r="C6" s="136" t="s">
        <v>105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3:13" ht="17.25" customHeight="1">
      <c r="C7" s="136" t="s">
        <v>106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3:13" ht="17.25" customHeight="1">
      <c r="C8" s="136" t="s">
        <v>107</v>
      </c>
      <c r="D8" s="157"/>
      <c r="E8" s="157"/>
      <c r="F8" s="157"/>
      <c r="G8" s="157"/>
      <c r="H8" s="157"/>
      <c r="I8" s="157"/>
      <c r="J8" s="157"/>
      <c r="K8" s="157"/>
      <c r="L8" s="157"/>
      <c r="M8" s="136"/>
    </row>
    <row r="9" spans="3:13" ht="12.75" customHeight="1">
      <c r="C9" s="136" t="s">
        <v>107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3:13" ht="21" customHeight="1">
      <c r="C10" s="137" t="s">
        <v>125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 t="s">
        <v>131</v>
      </c>
    </row>
    <row r="11" spans="3:13" ht="5.25" customHeight="1"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ht="0.75" customHeight="1"/>
    <row r="13" ht="10.5" customHeight="1"/>
    <row r="14" spans="3:13" ht="10.5" customHeight="1">
      <c r="C14" s="142" t="s">
        <v>132</v>
      </c>
      <c r="D14" s="142"/>
      <c r="E14" s="171"/>
      <c r="F14" s="171"/>
      <c r="G14" s="171"/>
      <c r="H14" s="171"/>
      <c r="I14" s="171"/>
      <c r="J14" s="171"/>
      <c r="K14" s="171"/>
      <c r="L14" s="171"/>
      <c r="M14" s="143" t="s">
        <v>107</v>
      </c>
    </row>
    <row r="15" spans="3:13" ht="10.5" customHeight="1">
      <c r="C15" s="172" t="s">
        <v>20</v>
      </c>
      <c r="D15" s="172"/>
      <c r="M15" s="173" t="s">
        <v>107</v>
      </c>
    </row>
    <row r="16" spans="3:13" ht="10.5" customHeight="1">
      <c r="C16" s="144" t="s">
        <v>133</v>
      </c>
      <c r="D16" s="144"/>
      <c r="E16" s="160"/>
      <c r="F16" s="160"/>
      <c r="G16" s="160"/>
      <c r="H16" s="160"/>
      <c r="I16" s="160"/>
      <c r="J16" s="160"/>
      <c r="K16" s="160"/>
      <c r="L16" s="160"/>
      <c r="M16" s="145">
        <v>462360.833333333</v>
      </c>
    </row>
    <row r="17" spans="3:13" ht="10.5" customHeight="1">
      <c r="C17" s="144" t="s">
        <v>134</v>
      </c>
      <c r="D17" s="144"/>
      <c r="E17" s="160"/>
      <c r="F17" s="160"/>
      <c r="G17" s="160"/>
      <c r="H17" s="160"/>
      <c r="I17" s="160"/>
      <c r="J17" s="160"/>
      <c r="K17" s="160"/>
      <c r="L17" s="160"/>
      <c r="M17" s="174">
        <v>14.2549971738349</v>
      </c>
    </row>
    <row r="18" spans="3:13" ht="10.5" customHeight="1">
      <c r="C18" s="144" t="s">
        <v>135</v>
      </c>
      <c r="D18" s="144"/>
      <c r="E18" s="160"/>
      <c r="F18" s="160"/>
      <c r="G18" s="160"/>
      <c r="H18" s="160"/>
      <c r="I18" s="160"/>
      <c r="J18" s="160"/>
      <c r="K18" s="160"/>
      <c r="L18" s="160"/>
      <c r="M18" s="175">
        <v>3.65129193757401</v>
      </c>
    </row>
    <row r="19" spans="3:13" ht="10.5" customHeight="1">
      <c r="C19" s="147" t="s">
        <v>20</v>
      </c>
      <c r="D19" s="172"/>
      <c r="M19" s="148" t="s">
        <v>107</v>
      </c>
    </row>
    <row r="20" spans="3:13" ht="10.5" customHeight="1">
      <c r="C20" s="144" t="s">
        <v>136</v>
      </c>
      <c r="D20" s="144"/>
      <c r="E20" s="160"/>
      <c r="F20" s="160"/>
      <c r="G20" s="160"/>
      <c r="H20" s="160"/>
      <c r="I20" s="160"/>
      <c r="J20" s="160"/>
      <c r="K20" s="160"/>
      <c r="L20" s="160"/>
      <c r="M20" s="175">
        <v>3.82321052208502</v>
      </c>
    </row>
    <row r="21" spans="3:13" ht="10.5" customHeight="1">
      <c r="C21" s="144" t="s">
        <v>137</v>
      </c>
      <c r="D21" s="144"/>
      <c r="E21" s="160"/>
      <c r="F21" s="160"/>
      <c r="G21" s="160"/>
      <c r="H21" s="160"/>
      <c r="I21" s="160"/>
      <c r="J21" s="160"/>
      <c r="K21" s="160"/>
      <c r="L21" s="160"/>
      <c r="M21" s="175">
        <v>3.84793948331916</v>
      </c>
    </row>
    <row r="22" spans="3:13" ht="10.5" customHeight="1">
      <c r="C22" s="144" t="s">
        <v>138</v>
      </c>
      <c r="D22" s="144"/>
      <c r="E22" s="160"/>
      <c r="F22" s="160"/>
      <c r="G22" s="160"/>
      <c r="H22" s="160"/>
      <c r="I22" s="160"/>
      <c r="J22" s="160"/>
      <c r="K22" s="160"/>
      <c r="L22" s="160"/>
      <c r="M22" s="175">
        <v>3.72904938741628</v>
      </c>
    </row>
    <row r="23" spans="3:13" ht="10.5" customHeight="1">
      <c r="C23" s="144" t="s">
        <v>139</v>
      </c>
      <c r="D23" s="144"/>
      <c r="E23" s="160"/>
      <c r="F23" s="160"/>
      <c r="G23" s="160"/>
      <c r="H23" s="160"/>
      <c r="I23" s="160"/>
      <c r="J23" s="160"/>
      <c r="K23" s="160"/>
      <c r="L23" s="160"/>
      <c r="M23" s="175">
        <v>3.88146081364785</v>
      </c>
    </row>
    <row r="24" spans="3:13" ht="10.5" customHeight="1">
      <c r="C24" s="147" t="s">
        <v>20</v>
      </c>
      <c r="D24" s="172"/>
      <c r="M24" s="148" t="s">
        <v>107</v>
      </c>
    </row>
    <row r="25" spans="3:13" ht="10.5" customHeight="1">
      <c r="C25" s="142" t="s">
        <v>140</v>
      </c>
      <c r="D25" s="142"/>
      <c r="E25" s="171"/>
      <c r="F25" s="171"/>
      <c r="G25" s="171"/>
      <c r="H25" s="171"/>
      <c r="I25" s="171"/>
      <c r="J25" s="171"/>
      <c r="K25" s="171"/>
      <c r="L25" s="171"/>
      <c r="M25" s="151" t="s">
        <v>107</v>
      </c>
    </row>
    <row r="26" spans="3:13" ht="10.5" customHeight="1">
      <c r="C26" s="144" t="s">
        <v>141</v>
      </c>
      <c r="D26" s="144"/>
      <c r="E26" s="160"/>
      <c r="F26" s="160"/>
      <c r="G26" s="160"/>
      <c r="H26" s="160"/>
      <c r="I26" s="160"/>
      <c r="J26" s="160"/>
      <c r="K26" s="160"/>
      <c r="L26" s="160"/>
      <c r="M26" s="175">
        <v>3.7039357604489</v>
      </c>
    </row>
    <row r="27" spans="3:13" ht="10.5" customHeight="1">
      <c r="C27" s="144" t="s">
        <v>142</v>
      </c>
      <c r="D27" s="144"/>
      <c r="E27" s="160"/>
      <c r="F27" s="160"/>
      <c r="G27" s="160"/>
      <c r="H27" s="160"/>
      <c r="I27" s="160"/>
      <c r="J27" s="160"/>
      <c r="K27" s="160"/>
      <c r="L27" s="160"/>
      <c r="M27" s="174">
        <v>14.2382444357095</v>
      </c>
    </row>
    <row r="28" ht="28.5" customHeight="1"/>
    <row r="29" ht="188.25" customHeight="1"/>
    <row r="30" spans="3:13" ht="12.75" customHeight="1">
      <c r="C30" s="152" t="s">
        <v>122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3:13" ht="12.75" customHeight="1"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</row>
    <row r="32" spans="3:13" ht="18.75" customHeight="1">
      <c r="C32" s="154" t="s">
        <v>123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</row>
    <row r="33" spans="3:13" ht="12.75" customHeight="1">
      <c r="C33" s="155" t="s">
        <v>124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6" t="s">
        <v>107</v>
      </c>
    </row>
    <row r="35" ht="1.5" customHeight="1">
      <c r="A35" t="s">
        <v>20</v>
      </c>
    </row>
  </sheetData>
  <printOptions horizontalCentered="1"/>
  <pageMargins left="0.25" right="0.25" top="0.83" bottom="0.25" header="0" footer="0"/>
  <pageSetup fitToHeight="1" fitToWidth="1" horizontalDpi="600" verticalDpi="600" orientation="landscape" scale="92" r:id="rId2"/>
  <headerFooter alignWithMargins="0">
    <oddHeader>&amp;RNKWD_PSCDR2_7_081710
Rate Case 2010-000944
Q7
Witness: Brock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workbookViewId="0" topLeftCell="A1">
      <selection activeCell="G16" sqref="G16"/>
    </sheetView>
  </sheetViews>
  <sheetFormatPr defaultColWidth="0.9921875" defaultRowHeight="12.75" customHeight="1"/>
  <cols>
    <col min="1" max="1" width="0.42578125" style="0" customWidth="1"/>
    <col min="2" max="2" width="6.8515625" style="0" customWidth="1"/>
    <col min="3" max="3" width="8.57421875" style="0" customWidth="1"/>
    <col min="4" max="4" width="11.28125" style="0" customWidth="1"/>
    <col min="5" max="5" width="12.28125" style="0" customWidth="1"/>
    <col min="6" max="6" width="11.28125" style="0" customWidth="1"/>
    <col min="7" max="7" width="7.57421875" style="0" customWidth="1"/>
    <col min="8" max="8" width="11.28125" style="0" customWidth="1"/>
    <col min="9" max="9" width="12.28125" style="0" customWidth="1"/>
    <col min="10" max="10" width="11.28125" style="0" customWidth="1"/>
    <col min="11" max="11" width="11.7109375" style="0" customWidth="1"/>
    <col min="12" max="12" width="11.28125" style="0" customWidth="1"/>
    <col min="13" max="13" width="11.7109375" style="0" customWidth="1"/>
    <col min="14" max="14" width="8.57421875" style="0" customWidth="1"/>
    <col min="15" max="16" width="0.42578125" style="0" customWidth="1"/>
  </cols>
  <sheetData>
    <row r="1" ht="1.5" customHeight="1">
      <c r="O1" t="s">
        <v>20</v>
      </c>
    </row>
    <row r="2" ht="19.5" customHeight="1"/>
    <row r="3" spans="3:13" ht="12.75" customHeight="1">
      <c r="C3" s="134" t="s">
        <v>103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3:13" ht="3" customHeight="1"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3:13" ht="15" customHeight="1">
      <c r="C5" s="135" t="s">
        <v>104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3:13" ht="17.25" customHeight="1">
      <c r="C6" s="136" t="s">
        <v>105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3:13" ht="17.25" customHeight="1">
      <c r="C7" s="136" t="s">
        <v>106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3:13" ht="17.25" customHeight="1">
      <c r="C8" s="136" t="s">
        <v>107</v>
      </c>
      <c r="D8" s="157"/>
      <c r="E8" s="157"/>
      <c r="F8" s="157"/>
      <c r="G8" s="157"/>
      <c r="H8" s="157"/>
      <c r="I8" s="157"/>
      <c r="J8" s="157"/>
      <c r="K8" s="157"/>
      <c r="L8" s="157"/>
      <c r="M8" s="136"/>
    </row>
    <row r="9" spans="3:13" ht="12.75" customHeight="1">
      <c r="C9" s="136" t="s">
        <v>107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3:13" ht="21" customHeight="1">
      <c r="C10" s="137" t="s">
        <v>125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 t="s">
        <v>143</v>
      </c>
    </row>
    <row r="11" spans="3:13" ht="5.25" customHeight="1"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ht="0.75" customHeight="1"/>
    <row r="13" spans="3:13" ht="12.75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3:13" ht="12.75" customHeight="1">
      <c r="C14" s="159" t="s">
        <v>33</v>
      </c>
      <c r="D14" s="159"/>
      <c r="E14" s="159" t="s">
        <v>3</v>
      </c>
      <c r="F14" s="159"/>
      <c r="G14" s="159" t="s">
        <v>127</v>
      </c>
      <c r="H14" s="159"/>
      <c r="I14" s="159" t="s">
        <v>1</v>
      </c>
      <c r="J14" s="159"/>
      <c r="K14" s="159" t="s">
        <v>128</v>
      </c>
      <c r="L14" s="159"/>
      <c r="M14" s="159" t="s">
        <v>129</v>
      </c>
    </row>
    <row r="15" spans="3:13" ht="0.75" customHeight="1"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3:13" ht="0.75" customHeight="1">
      <c r="C16" s="160"/>
      <c r="D16" s="167"/>
      <c r="E16" s="167"/>
      <c r="F16" s="167"/>
      <c r="G16" s="167"/>
      <c r="H16" s="167"/>
      <c r="I16" s="167"/>
      <c r="J16" s="167"/>
      <c r="K16" s="167"/>
      <c r="L16" s="167"/>
      <c r="M16" s="160"/>
    </row>
    <row r="17" spans="3:13" ht="10.5" customHeight="1">
      <c r="C17" s="161">
        <v>40543</v>
      </c>
      <c r="D17" s="162"/>
      <c r="E17" s="163">
        <v>0</v>
      </c>
      <c r="F17" s="163"/>
      <c r="G17" s="164">
        <v>0</v>
      </c>
      <c r="H17" s="164"/>
      <c r="I17" s="163">
        <v>0</v>
      </c>
      <c r="J17" s="163"/>
      <c r="K17" s="163">
        <v>0</v>
      </c>
      <c r="L17" s="163"/>
      <c r="M17" s="165">
        <v>0</v>
      </c>
    </row>
    <row r="18" spans="3:13" ht="10.5" customHeight="1">
      <c r="C18" s="161">
        <v>40908</v>
      </c>
      <c r="D18" s="162"/>
      <c r="E18" s="163">
        <v>0</v>
      </c>
      <c r="F18" s="163"/>
      <c r="G18" s="164">
        <v>0</v>
      </c>
      <c r="H18" s="164"/>
      <c r="I18" s="163">
        <v>1103785</v>
      </c>
      <c r="J18" s="163"/>
      <c r="K18" s="163">
        <v>-386324.74</v>
      </c>
      <c r="L18" s="163"/>
      <c r="M18" s="165">
        <v>717460.26</v>
      </c>
    </row>
    <row r="19" spans="3:13" ht="10.5" customHeight="1">
      <c r="C19" s="161">
        <v>41274</v>
      </c>
      <c r="D19" s="162"/>
      <c r="E19" s="163">
        <v>955000</v>
      </c>
      <c r="F19" s="163"/>
      <c r="G19" s="164">
        <v>1.7</v>
      </c>
      <c r="H19" s="164"/>
      <c r="I19" s="163">
        <v>1647560</v>
      </c>
      <c r="J19" s="163"/>
      <c r="K19" s="163">
        <v>-576645.99</v>
      </c>
      <c r="L19" s="163"/>
      <c r="M19" s="165">
        <v>2025914.01</v>
      </c>
    </row>
    <row r="20" spans="3:13" ht="10.5" customHeight="1">
      <c r="C20" s="161">
        <v>41639</v>
      </c>
      <c r="D20" s="162"/>
      <c r="E20" s="163">
        <v>965000</v>
      </c>
      <c r="F20" s="163"/>
      <c r="G20" s="164">
        <v>2.3</v>
      </c>
      <c r="H20" s="164"/>
      <c r="I20" s="163">
        <v>1628345</v>
      </c>
      <c r="J20" s="163"/>
      <c r="K20" s="163">
        <v>-569920.74</v>
      </c>
      <c r="L20" s="163"/>
      <c r="M20" s="165">
        <v>2023424.26</v>
      </c>
    </row>
    <row r="21" spans="3:13" ht="10.5" customHeight="1">
      <c r="C21" s="161">
        <v>42004</v>
      </c>
      <c r="D21" s="161"/>
      <c r="E21" s="165">
        <v>985000</v>
      </c>
      <c r="F21" s="165"/>
      <c r="G21" s="166">
        <v>2.8</v>
      </c>
      <c r="H21" s="166"/>
      <c r="I21" s="165">
        <v>1603457.5</v>
      </c>
      <c r="J21" s="165"/>
      <c r="K21" s="165">
        <v>-561210.12</v>
      </c>
      <c r="L21" s="165"/>
      <c r="M21" s="165">
        <v>2027247.38</v>
      </c>
    </row>
    <row r="22" spans="3:13" ht="10.5" customHeight="1">
      <c r="C22" s="161">
        <v>42369</v>
      </c>
      <c r="D22" s="162"/>
      <c r="E22" s="163">
        <v>1000000</v>
      </c>
      <c r="F22" s="163"/>
      <c r="G22" s="164">
        <v>3.25</v>
      </c>
      <c r="H22" s="164"/>
      <c r="I22" s="163">
        <v>1573417.5</v>
      </c>
      <c r="J22" s="163"/>
      <c r="K22" s="163">
        <v>-550696.12</v>
      </c>
      <c r="L22" s="163"/>
      <c r="M22" s="165">
        <v>2022721.38</v>
      </c>
    </row>
    <row r="23" spans="3:13" ht="10.5" customHeight="1">
      <c r="C23" s="161">
        <v>42735</v>
      </c>
      <c r="D23" s="162"/>
      <c r="E23" s="163">
        <v>1025000</v>
      </c>
      <c r="F23" s="163"/>
      <c r="G23" s="164">
        <v>3.6</v>
      </c>
      <c r="H23" s="164"/>
      <c r="I23" s="163">
        <v>1538717.5</v>
      </c>
      <c r="J23" s="163"/>
      <c r="K23" s="163">
        <v>-538551.12</v>
      </c>
      <c r="L23" s="163"/>
      <c r="M23" s="165">
        <v>2025166.38</v>
      </c>
    </row>
    <row r="24" spans="3:13" ht="10.5" customHeight="1">
      <c r="C24" s="161">
        <v>43100</v>
      </c>
      <c r="D24" s="162"/>
      <c r="E24" s="163">
        <v>1050000</v>
      </c>
      <c r="F24" s="163"/>
      <c r="G24" s="164">
        <v>4.1</v>
      </c>
      <c r="H24" s="164"/>
      <c r="I24" s="163">
        <v>1498742.5</v>
      </c>
      <c r="J24" s="163"/>
      <c r="K24" s="163">
        <v>-524559.87</v>
      </c>
      <c r="L24" s="163"/>
      <c r="M24" s="165">
        <v>2024182.63</v>
      </c>
    </row>
    <row r="25" spans="3:13" ht="10.5" customHeight="1">
      <c r="C25" s="161">
        <v>43465</v>
      </c>
      <c r="D25" s="162"/>
      <c r="E25" s="163">
        <v>1080000</v>
      </c>
      <c r="F25" s="163"/>
      <c r="G25" s="164">
        <v>4.3</v>
      </c>
      <c r="H25" s="164"/>
      <c r="I25" s="163">
        <v>1453997.5</v>
      </c>
      <c r="J25" s="163"/>
      <c r="K25" s="163">
        <v>-508899.12</v>
      </c>
      <c r="L25" s="163"/>
      <c r="M25" s="165">
        <v>2025098.38</v>
      </c>
    </row>
    <row r="26" spans="3:13" ht="10.5" customHeight="1">
      <c r="C26" s="161">
        <v>43830</v>
      </c>
      <c r="D26" s="161"/>
      <c r="E26" s="165">
        <v>1110000</v>
      </c>
      <c r="F26" s="165"/>
      <c r="G26" s="166">
        <v>4.7</v>
      </c>
      <c r="H26" s="166"/>
      <c r="I26" s="165">
        <v>1404692.5</v>
      </c>
      <c r="J26" s="165"/>
      <c r="K26" s="165">
        <v>-491642.3699999992</v>
      </c>
      <c r="L26" s="165"/>
      <c r="M26" s="165">
        <v>2023050.13</v>
      </c>
    </row>
    <row r="27" spans="3:13" ht="10.5" customHeight="1">
      <c r="C27" s="161">
        <v>44196</v>
      </c>
      <c r="D27" s="162"/>
      <c r="E27" s="163">
        <v>1150000</v>
      </c>
      <c r="F27" s="163"/>
      <c r="G27" s="164">
        <v>5</v>
      </c>
      <c r="H27" s="164"/>
      <c r="I27" s="163">
        <v>1349857.5</v>
      </c>
      <c r="J27" s="163"/>
      <c r="K27" s="163">
        <v>-472450.1199999992</v>
      </c>
      <c r="L27" s="163"/>
      <c r="M27" s="165">
        <v>2027407.38</v>
      </c>
    </row>
    <row r="28" spans="3:13" ht="10.5" customHeight="1">
      <c r="C28" s="161">
        <v>44561</v>
      </c>
      <c r="D28" s="162"/>
      <c r="E28" s="163">
        <v>1185000</v>
      </c>
      <c r="F28" s="163"/>
      <c r="G28" s="164">
        <v>5</v>
      </c>
      <c r="H28" s="164"/>
      <c r="I28" s="163">
        <v>1291482.5</v>
      </c>
      <c r="J28" s="163"/>
      <c r="K28" s="163">
        <v>-452018.8699999992</v>
      </c>
      <c r="L28" s="163"/>
      <c r="M28" s="165">
        <v>2024463.63</v>
      </c>
    </row>
    <row r="29" spans="3:13" ht="10.5" customHeight="1">
      <c r="C29" s="161">
        <v>44926</v>
      </c>
      <c r="D29" s="162"/>
      <c r="E29" s="163">
        <v>1225000</v>
      </c>
      <c r="F29" s="163"/>
      <c r="G29" s="164">
        <v>5.1</v>
      </c>
      <c r="H29" s="164"/>
      <c r="I29" s="163">
        <v>1230620</v>
      </c>
      <c r="J29" s="163"/>
      <c r="K29" s="163">
        <v>-430716.9899999993</v>
      </c>
      <c r="L29" s="163"/>
      <c r="M29" s="165">
        <v>2024903.01</v>
      </c>
    </row>
    <row r="30" spans="3:13" ht="10.5" customHeight="1">
      <c r="C30" s="161">
        <v>45291</v>
      </c>
      <c r="D30" s="162"/>
      <c r="E30" s="163">
        <v>1265000</v>
      </c>
      <c r="F30" s="163"/>
      <c r="G30" s="164">
        <v>5.2</v>
      </c>
      <c r="H30" s="164"/>
      <c r="I30" s="163">
        <v>1166492.5</v>
      </c>
      <c r="J30" s="163"/>
      <c r="K30" s="163">
        <v>-408272.3599999994</v>
      </c>
      <c r="L30" s="163"/>
      <c r="M30" s="165">
        <v>2023220.14</v>
      </c>
    </row>
    <row r="31" spans="3:13" ht="10.5" customHeight="1">
      <c r="C31" s="161">
        <v>45657</v>
      </c>
      <c r="D31" s="161"/>
      <c r="E31" s="165">
        <v>1310000</v>
      </c>
      <c r="F31" s="165"/>
      <c r="G31" s="166">
        <v>5.375</v>
      </c>
      <c r="H31" s="166"/>
      <c r="I31" s="165">
        <v>1098396.25</v>
      </c>
      <c r="J31" s="165"/>
      <c r="K31" s="165">
        <v>-384438.68</v>
      </c>
      <c r="L31" s="165"/>
      <c r="M31" s="165">
        <v>2023957.57</v>
      </c>
    </row>
    <row r="32" spans="3:13" ht="10.5" customHeight="1">
      <c r="C32" s="161">
        <v>46022</v>
      </c>
      <c r="D32" s="162"/>
      <c r="E32" s="163">
        <v>1360000</v>
      </c>
      <c r="F32" s="163"/>
      <c r="G32" s="164">
        <v>5.4</v>
      </c>
      <c r="H32" s="164"/>
      <c r="I32" s="163">
        <v>1026470</v>
      </c>
      <c r="J32" s="163"/>
      <c r="K32" s="163">
        <v>-359264.5</v>
      </c>
      <c r="L32" s="163"/>
      <c r="M32" s="165">
        <v>2027205.5</v>
      </c>
    </row>
    <row r="33" spans="3:13" ht="10.5" customHeight="1">
      <c r="C33" s="161">
        <v>46387</v>
      </c>
      <c r="D33" s="162"/>
      <c r="E33" s="163">
        <v>1405000</v>
      </c>
      <c r="F33" s="163"/>
      <c r="G33" s="164">
        <v>5.5</v>
      </c>
      <c r="H33" s="164"/>
      <c r="I33" s="163">
        <v>951112.5</v>
      </c>
      <c r="J33" s="163"/>
      <c r="K33" s="163">
        <v>-332889.37</v>
      </c>
      <c r="L33" s="163"/>
      <c r="M33" s="165">
        <v>2023223.13</v>
      </c>
    </row>
    <row r="34" spans="3:13" ht="10.5" customHeight="1">
      <c r="C34" s="161">
        <v>46752</v>
      </c>
      <c r="D34" s="162"/>
      <c r="E34" s="163">
        <v>1460000</v>
      </c>
      <c r="F34" s="163"/>
      <c r="G34" s="164">
        <v>5.6</v>
      </c>
      <c r="H34" s="164"/>
      <c r="I34" s="163">
        <v>871595</v>
      </c>
      <c r="J34" s="163"/>
      <c r="K34" s="163">
        <v>-305058.24</v>
      </c>
      <c r="L34" s="163"/>
      <c r="M34" s="165">
        <v>2026536.76</v>
      </c>
    </row>
    <row r="35" spans="3:13" ht="10.5" customHeight="1">
      <c r="C35" s="161">
        <v>47118</v>
      </c>
      <c r="D35" s="162"/>
      <c r="E35" s="163">
        <v>1515000</v>
      </c>
      <c r="F35" s="163"/>
      <c r="G35" s="164">
        <v>5.7</v>
      </c>
      <c r="H35" s="164"/>
      <c r="I35" s="163">
        <v>787537.5</v>
      </c>
      <c r="J35" s="163"/>
      <c r="K35" s="163">
        <v>-275638.12</v>
      </c>
      <c r="L35" s="163"/>
      <c r="M35" s="165">
        <v>2026899.38</v>
      </c>
    </row>
    <row r="36" spans="3:13" ht="10.5" customHeight="1">
      <c r="C36" s="161">
        <v>47483</v>
      </c>
      <c r="D36" s="161"/>
      <c r="E36" s="165">
        <v>1570000</v>
      </c>
      <c r="F36" s="165"/>
      <c r="G36" s="166">
        <v>5.8</v>
      </c>
      <c r="H36" s="166"/>
      <c r="I36" s="165">
        <v>698830</v>
      </c>
      <c r="J36" s="165"/>
      <c r="K36" s="165">
        <v>-244590.5</v>
      </c>
      <c r="L36" s="165"/>
      <c r="M36" s="165">
        <v>2024239.5</v>
      </c>
    </row>
    <row r="37" spans="3:13" ht="10.5" customHeight="1">
      <c r="C37" s="161">
        <v>47848</v>
      </c>
      <c r="D37" s="162"/>
      <c r="E37" s="163">
        <v>1630000</v>
      </c>
      <c r="F37" s="163"/>
      <c r="G37" s="164">
        <v>5.9</v>
      </c>
      <c r="H37" s="164"/>
      <c r="I37" s="163">
        <v>605215</v>
      </c>
      <c r="J37" s="163"/>
      <c r="K37" s="163">
        <v>-211825.2500000009</v>
      </c>
      <c r="L37" s="163"/>
      <c r="M37" s="165">
        <v>2023389.75</v>
      </c>
    </row>
    <row r="38" spans="3:13" ht="10.5" customHeight="1">
      <c r="C38" s="161">
        <v>48213</v>
      </c>
      <c r="D38" s="162"/>
      <c r="E38" s="163">
        <v>1695000</v>
      </c>
      <c r="F38" s="163"/>
      <c r="G38" s="164">
        <v>6</v>
      </c>
      <c r="H38" s="164"/>
      <c r="I38" s="163">
        <v>506280</v>
      </c>
      <c r="J38" s="163"/>
      <c r="K38" s="163">
        <v>-177198</v>
      </c>
      <c r="L38" s="163"/>
      <c r="M38" s="165">
        <v>2024082</v>
      </c>
    </row>
    <row r="39" spans="3:13" ht="10.5" customHeight="1">
      <c r="C39" s="161">
        <v>48579</v>
      </c>
      <c r="D39" s="162"/>
      <c r="E39" s="163">
        <v>1765000</v>
      </c>
      <c r="F39" s="163"/>
      <c r="G39" s="164">
        <v>6</v>
      </c>
      <c r="H39" s="164"/>
      <c r="I39" s="163">
        <v>402480</v>
      </c>
      <c r="J39" s="163"/>
      <c r="K39" s="163">
        <v>-140868</v>
      </c>
      <c r="L39" s="163"/>
      <c r="M39" s="165">
        <v>2026612</v>
      </c>
    </row>
    <row r="40" spans="3:13" ht="10.5" customHeight="1">
      <c r="C40" s="161">
        <v>48944</v>
      </c>
      <c r="D40" s="162"/>
      <c r="E40" s="163">
        <v>1835000</v>
      </c>
      <c r="F40" s="163"/>
      <c r="G40" s="164">
        <v>6.1</v>
      </c>
      <c r="H40" s="164"/>
      <c r="I40" s="163">
        <v>293562.5</v>
      </c>
      <c r="J40" s="163"/>
      <c r="K40" s="163">
        <v>-102746.8699999992</v>
      </c>
      <c r="L40" s="163"/>
      <c r="M40" s="165">
        <v>2025815.63</v>
      </c>
    </row>
    <row r="41" spans="3:13" ht="10.5" customHeight="1">
      <c r="C41" s="161">
        <v>49309</v>
      </c>
      <c r="D41" s="161"/>
      <c r="E41" s="165">
        <v>1910000</v>
      </c>
      <c r="F41" s="165"/>
      <c r="G41" s="166">
        <v>6.1</v>
      </c>
      <c r="H41" s="166"/>
      <c r="I41" s="165">
        <v>179340</v>
      </c>
      <c r="J41" s="165"/>
      <c r="K41" s="165">
        <v>-62768.98999999836</v>
      </c>
      <c r="L41" s="165"/>
      <c r="M41" s="165">
        <v>2026571.01</v>
      </c>
    </row>
    <row r="42" spans="3:13" ht="10.5" customHeight="1">
      <c r="C42" s="161">
        <v>49674</v>
      </c>
      <c r="D42" s="162"/>
      <c r="E42" s="163">
        <v>1985000</v>
      </c>
      <c r="F42" s="163"/>
      <c r="G42" s="164">
        <v>6.1</v>
      </c>
      <c r="H42" s="164"/>
      <c r="I42" s="163">
        <v>60542.5</v>
      </c>
      <c r="J42" s="163"/>
      <c r="K42" s="163">
        <v>-21189.86999999918</v>
      </c>
      <c r="L42" s="163"/>
      <c r="M42" s="165">
        <v>2024352.63</v>
      </c>
    </row>
    <row r="43" spans="3:13" ht="0.75" customHeight="1">
      <c r="C43" s="160"/>
      <c r="D43" s="167"/>
      <c r="E43" s="167"/>
      <c r="F43" s="167"/>
      <c r="G43" s="167"/>
      <c r="H43" s="167"/>
      <c r="I43" s="167"/>
      <c r="J43" s="167"/>
      <c r="K43" s="167"/>
      <c r="L43" s="167"/>
      <c r="M43" s="160"/>
    </row>
    <row r="44" spans="3:13" ht="0.75" customHeight="1"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</row>
    <row r="45" spans="3:13" ht="12.75" customHeight="1">
      <c r="C45" s="168">
        <v>0</v>
      </c>
      <c r="D45" s="168"/>
      <c r="E45" s="169">
        <v>32435000</v>
      </c>
      <c r="F45" s="169"/>
      <c r="G45" s="170">
        <v>0</v>
      </c>
      <c r="H45" s="170"/>
      <c r="I45" s="169">
        <v>25972528.75</v>
      </c>
      <c r="J45" s="169"/>
      <c r="K45" s="169">
        <v>-9090384.92</v>
      </c>
      <c r="L45" s="169"/>
      <c r="M45" s="169">
        <v>49317143.83</v>
      </c>
    </row>
    <row r="46" ht="18.75" customHeight="1"/>
    <row r="47" ht="34.5" customHeight="1"/>
    <row r="48" spans="3:13" ht="12.75" customHeight="1">
      <c r="C48" s="152" t="s">
        <v>122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  <row r="49" spans="3:13" ht="12.75" customHeight="1"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</row>
    <row r="50" spans="3:13" ht="18.75" customHeight="1">
      <c r="C50" s="154" t="s">
        <v>123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</row>
    <row r="51" spans="3:13" ht="12.75" customHeight="1">
      <c r="C51" s="155" t="s">
        <v>124</v>
      </c>
      <c r="D51" s="155"/>
      <c r="E51" s="155"/>
      <c r="F51" s="155"/>
      <c r="G51" s="155"/>
      <c r="H51" s="155"/>
      <c r="I51" s="155"/>
      <c r="J51" s="155"/>
      <c r="K51" s="155"/>
      <c r="L51" s="155"/>
      <c r="M51" s="156" t="s">
        <v>107</v>
      </c>
    </row>
    <row r="53" ht="1.5" customHeight="1">
      <c r="A53" t="s">
        <v>20</v>
      </c>
    </row>
  </sheetData>
  <printOptions horizontalCentered="1"/>
  <pageMargins left="0.25" right="0.25" top="0.86" bottom="0.25" header="0" footer="0"/>
  <pageSetup fitToHeight="1" fitToWidth="1" horizontalDpi="600" verticalDpi="600" orientation="landscape" scale="92" r:id="rId2"/>
  <headerFooter alignWithMargins="0">
    <oddHeader>&amp;RNKWD_PSCDR2_7_081710
Rate Case 2010-00094
Q7
Witness: Brock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2"/>
  <sheetViews>
    <sheetView workbookViewId="0" topLeftCell="A1">
      <selection activeCell="G16" sqref="G16"/>
    </sheetView>
  </sheetViews>
  <sheetFormatPr defaultColWidth="9.140625" defaultRowHeight="19.5" customHeight="1"/>
  <cols>
    <col min="1" max="1" width="15.7109375" style="14" customWidth="1"/>
    <col min="2" max="3" width="15.7109375" style="13" customWidth="1"/>
    <col min="4" max="4" width="15.7109375" style="25" customWidth="1"/>
    <col min="5" max="5" width="15.7109375" style="26" customWidth="1"/>
    <col min="6" max="6" width="15.7109375" style="14" customWidth="1"/>
    <col min="7" max="7" width="14.28125" style="13" customWidth="1"/>
    <col min="8" max="8" width="15.57421875" style="13" bestFit="1" customWidth="1"/>
    <col min="9" max="16384" width="14.28125" style="14" customWidth="1"/>
  </cols>
  <sheetData>
    <row r="1" spans="1:254" s="6" customFormat="1" ht="18" customHeight="1">
      <c r="A1" s="6" t="s">
        <v>19</v>
      </c>
      <c r="B1" s="3"/>
      <c r="C1" s="3"/>
      <c r="D1" s="4"/>
      <c r="E1" s="5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ht="18" customHeight="1"/>
    <row r="3" spans="1:6" ht="18" customHeight="1">
      <c r="A3" s="9"/>
      <c r="B3" s="10"/>
      <c r="C3" s="10"/>
      <c r="D3" s="11"/>
      <c r="E3" s="12"/>
      <c r="F3" s="9"/>
    </row>
    <row r="4" spans="1:6" ht="18" customHeight="1">
      <c r="A4" s="15"/>
      <c r="B4" s="16" t="s">
        <v>0</v>
      </c>
      <c r="C4" s="16"/>
      <c r="D4" s="17" t="s">
        <v>1</v>
      </c>
      <c r="E4" s="18"/>
      <c r="F4" s="15"/>
    </row>
    <row r="5" spans="1:6" ht="18" customHeight="1">
      <c r="A5" s="15" t="s">
        <v>2</v>
      </c>
      <c r="B5" s="16" t="s">
        <v>21</v>
      </c>
      <c r="C5" s="16" t="s">
        <v>13</v>
      </c>
      <c r="D5" s="17" t="s">
        <v>4</v>
      </c>
      <c r="E5" s="18" t="s">
        <v>5</v>
      </c>
      <c r="F5" s="15" t="s">
        <v>6</v>
      </c>
    </row>
    <row r="6" spans="1:6" ht="18" customHeight="1">
      <c r="A6" s="19" t="s">
        <v>7</v>
      </c>
      <c r="B6" s="20" t="s">
        <v>13</v>
      </c>
      <c r="C6" s="20" t="s">
        <v>8</v>
      </c>
      <c r="D6" s="21" t="s">
        <v>9</v>
      </c>
      <c r="E6" s="22" t="s">
        <v>10</v>
      </c>
      <c r="F6" s="19" t="s">
        <v>11</v>
      </c>
    </row>
    <row r="7" spans="1:3" ht="18" customHeight="1">
      <c r="A7" s="23"/>
      <c r="B7" s="24"/>
      <c r="C7" s="24"/>
    </row>
    <row r="8" spans="1:11" ht="18" customHeight="1">
      <c r="A8" s="93" t="s">
        <v>35</v>
      </c>
      <c r="B8" s="94">
        <v>11225000</v>
      </c>
      <c r="C8" s="94">
        <v>1855000</v>
      </c>
      <c r="D8" s="95" t="s">
        <v>63</v>
      </c>
      <c r="E8" s="96">
        <v>44593</v>
      </c>
      <c r="F8" s="96" t="s">
        <v>46</v>
      </c>
      <c r="H8" s="94"/>
      <c r="I8" s="13"/>
      <c r="J8" s="13"/>
      <c r="K8" s="13"/>
    </row>
    <row r="9" spans="1:11" ht="18" customHeight="1">
      <c r="A9" s="93">
        <v>1998</v>
      </c>
      <c r="B9" s="94">
        <v>11355000</v>
      </c>
      <c r="C9" s="94">
        <v>8430000</v>
      </c>
      <c r="D9" s="95" t="s">
        <v>42</v>
      </c>
      <c r="E9" s="96">
        <v>46784</v>
      </c>
      <c r="F9" s="96" t="s">
        <v>47</v>
      </c>
      <c r="H9" s="94"/>
      <c r="I9" s="13"/>
      <c r="J9" s="13"/>
      <c r="K9" s="13"/>
    </row>
    <row r="10" spans="1:11" ht="18" customHeight="1">
      <c r="A10" s="93" t="s">
        <v>36</v>
      </c>
      <c r="B10" s="94">
        <v>2287000</v>
      </c>
      <c r="C10" s="94">
        <v>2054000</v>
      </c>
      <c r="D10" s="95">
        <v>0.05</v>
      </c>
      <c r="E10" s="96">
        <v>50891</v>
      </c>
      <c r="F10" s="96" t="s">
        <v>32</v>
      </c>
      <c r="H10" s="94"/>
      <c r="I10" s="13"/>
      <c r="J10" s="13"/>
      <c r="K10" s="13"/>
    </row>
    <row r="11" spans="1:11" ht="18" customHeight="1">
      <c r="A11" s="93">
        <v>2001</v>
      </c>
      <c r="B11" s="94">
        <v>16325000</v>
      </c>
      <c r="C11" s="94">
        <v>14520000</v>
      </c>
      <c r="D11" s="95" t="s">
        <v>64</v>
      </c>
      <c r="E11" s="96">
        <v>46054</v>
      </c>
      <c r="F11" s="96" t="s">
        <v>48</v>
      </c>
      <c r="H11" s="94"/>
      <c r="I11" s="13"/>
      <c r="J11" s="13"/>
      <c r="K11" s="13"/>
    </row>
    <row r="12" spans="1:11" ht="18" customHeight="1">
      <c r="A12" s="93" t="s">
        <v>37</v>
      </c>
      <c r="B12" s="94">
        <v>45485000</v>
      </c>
      <c r="C12" s="94">
        <v>42440000</v>
      </c>
      <c r="D12" s="95" t="s">
        <v>43</v>
      </c>
      <c r="E12" s="96">
        <v>46419</v>
      </c>
      <c r="F12" s="96" t="s">
        <v>48</v>
      </c>
      <c r="H12" s="94"/>
      <c r="I12" s="13"/>
      <c r="J12" s="13"/>
      <c r="K12" s="13"/>
    </row>
    <row r="13" spans="1:11" ht="18" customHeight="1">
      <c r="A13" s="93" t="s">
        <v>38</v>
      </c>
      <c r="B13" s="94">
        <v>10575000</v>
      </c>
      <c r="C13" s="94">
        <v>5840000</v>
      </c>
      <c r="D13" s="95" t="s">
        <v>44</v>
      </c>
      <c r="E13" s="96">
        <v>42767</v>
      </c>
      <c r="F13" s="96" t="s">
        <v>49</v>
      </c>
      <c r="H13" s="94"/>
      <c r="I13" s="13"/>
      <c r="J13" s="13"/>
      <c r="K13" s="13"/>
    </row>
    <row r="14" spans="1:11" ht="18" customHeight="1">
      <c r="A14" s="93" t="s">
        <v>39</v>
      </c>
      <c r="B14" s="94">
        <v>1615000</v>
      </c>
      <c r="C14" s="94">
        <v>1360000</v>
      </c>
      <c r="D14" s="95" t="s">
        <v>65</v>
      </c>
      <c r="E14" s="96">
        <v>48245</v>
      </c>
      <c r="F14" s="96" t="s">
        <v>49</v>
      </c>
      <c r="H14" s="94"/>
      <c r="I14" s="13"/>
      <c r="J14" s="13"/>
      <c r="K14" s="13"/>
    </row>
    <row r="15" spans="1:11" ht="18" customHeight="1">
      <c r="A15" s="93" t="s">
        <v>40</v>
      </c>
      <c r="B15" s="94">
        <v>30270000</v>
      </c>
      <c r="C15" s="94">
        <v>24110000</v>
      </c>
      <c r="D15" s="95" t="s">
        <v>66</v>
      </c>
      <c r="E15" s="96">
        <v>46784</v>
      </c>
      <c r="F15" s="96" t="s">
        <v>50</v>
      </c>
      <c r="H15" s="94"/>
      <c r="I15" s="13"/>
      <c r="J15" s="13"/>
      <c r="K15" s="13"/>
    </row>
    <row r="16" spans="1:11" ht="18" customHeight="1">
      <c r="A16" s="93" t="s">
        <v>41</v>
      </c>
      <c r="B16" s="94">
        <v>23790000</v>
      </c>
      <c r="C16" s="94">
        <v>14995000</v>
      </c>
      <c r="D16" s="95" t="s">
        <v>67</v>
      </c>
      <c r="E16" s="96">
        <v>43862</v>
      </c>
      <c r="F16" s="96" t="s">
        <v>51</v>
      </c>
      <c r="H16" s="94"/>
      <c r="I16" s="13"/>
      <c r="J16" s="13"/>
      <c r="K16" s="13"/>
    </row>
    <row r="17" spans="1:11" ht="18" customHeight="1">
      <c r="A17" s="93" t="s">
        <v>62</v>
      </c>
      <c r="B17" s="96" t="s">
        <v>32</v>
      </c>
      <c r="C17" s="94">
        <v>3125000</v>
      </c>
      <c r="D17" s="95">
        <v>0.03</v>
      </c>
      <c r="E17" s="96">
        <v>46905</v>
      </c>
      <c r="F17" s="96" t="s">
        <v>32</v>
      </c>
      <c r="H17" s="94"/>
      <c r="I17" s="13"/>
      <c r="J17" s="13"/>
      <c r="K17" s="13"/>
    </row>
    <row r="18" spans="1:11" ht="18" customHeight="1">
      <c r="A18" s="93">
        <v>2004</v>
      </c>
      <c r="B18" s="94">
        <v>10455000</v>
      </c>
      <c r="C18" s="94">
        <v>8735000</v>
      </c>
      <c r="D18" s="95" t="s">
        <v>68</v>
      </c>
      <c r="E18" s="96">
        <v>47150</v>
      </c>
      <c r="F18" s="96" t="s">
        <v>52</v>
      </c>
      <c r="H18" s="94"/>
      <c r="I18" s="13"/>
      <c r="J18" s="13"/>
      <c r="K18" s="13"/>
    </row>
    <row r="19" spans="1:11" ht="18" customHeight="1">
      <c r="A19" s="93">
        <v>2006</v>
      </c>
      <c r="B19" s="94">
        <v>29000000</v>
      </c>
      <c r="C19" s="94">
        <v>26455000</v>
      </c>
      <c r="D19" s="95" t="s">
        <v>45</v>
      </c>
      <c r="E19" s="96">
        <v>47880</v>
      </c>
      <c r="F19" s="96" t="s">
        <v>53</v>
      </c>
      <c r="H19" s="94"/>
      <c r="I19" s="13"/>
      <c r="J19" s="13"/>
      <c r="K19" s="13"/>
    </row>
    <row r="20" spans="1:11" ht="18" customHeight="1">
      <c r="A20" s="93" t="s">
        <v>92</v>
      </c>
      <c r="B20" s="94">
        <v>4000000</v>
      </c>
      <c r="C20" s="94">
        <v>3785980</v>
      </c>
      <c r="D20" s="95">
        <v>0.03</v>
      </c>
      <c r="E20" s="96">
        <v>46905</v>
      </c>
      <c r="F20" s="96" t="s">
        <v>32</v>
      </c>
      <c r="H20" s="94"/>
      <c r="I20" s="13"/>
      <c r="J20" s="13"/>
      <c r="K20" s="13"/>
    </row>
    <row r="21" spans="1:11" ht="18" customHeight="1">
      <c r="A21" s="93">
        <v>2009</v>
      </c>
      <c r="B21" s="94">
        <v>29290000</v>
      </c>
      <c r="C21" s="94">
        <v>27645000</v>
      </c>
      <c r="D21" s="95" t="s">
        <v>93</v>
      </c>
      <c r="E21" s="96">
        <v>12086</v>
      </c>
      <c r="F21" s="96" t="s">
        <v>94</v>
      </c>
      <c r="H21" s="94"/>
      <c r="I21" s="13"/>
      <c r="J21" s="13"/>
      <c r="K21" s="13"/>
    </row>
    <row r="22" spans="1:11" ht="18" customHeight="1">
      <c r="A22" s="93"/>
      <c r="B22" s="94"/>
      <c r="C22" s="94"/>
      <c r="D22" s="95"/>
      <c r="E22" s="96"/>
      <c r="F22" s="96"/>
      <c r="H22" s="94"/>
      <c r="I22" s="13"/>
      <c r="J22" s="13"/>
      <c r="K22" s="13"/>
    </row>
    <row r="23" spans="1:11" ht="18" customHeight="1">
      <c r="A23" s="133" t="s">
        <v>101</v>
      </c>
      <c r="B23" s="94"/>
      <c r="C23" s="94"/>
      <c r="D23" s="95"/>
      <c r="E23" s="96"/>
      <c r="F23" s="96"/>
      <c r="H23" s="94"/>
      <c r="I23" s="13"/>
      <c r="J23" s="13"/>
      <c r="K23" s="13"/>
    </row>
    <row r="24" spans="1:11" ht="18" customHeight="1">
      <c r="A24" s="93" t="s">
        <v>96</v>
      </c>
      <c r="B24" s="94">
        <v>4000000</v>
      </c>
      <c r="C24" s="94">
        <f>B24</f>
        <v>4000000</v>
      </c>
      <c r="D24" s="95">
        <v>0.01</v>
      </c>
      <c r="E24" s="96">
        <v>11110</v>
      </c>
      <c r="F24" s="96" t="s">
        <v>32</v>
      </c>
      <c r="H24" s="94"/>
      <c r="I24" s="13"/>
      <c r="J24" s="13"/>
      <c r="K24" s="13"/>
    </row>
    <row r="25" spans="1:11" ht="18" customHeight="1">
      <c r="A25" s="93" t="s">
        <v>97</v>
      </c>
      <c r="B25" s="94">
        <v>6000000</v>
      </c>
      <c r="C25" s="94">
        <f>B25</f>
        <v>6000000</v>
      </c>
      <c r="D25" s="95">
        <v>0.03</v>
      </c>
      <c r="E25" s="96">
        <v>43983</v>
      </c>
      <c r="F25" s="96" t="s">
        <v>32</v>
      </c>
      <c r="H25" s="94"/>
      <c r="I25" s="13"/>
      <c r="J25" s="13"/>
      <c r="K25" s="13"/>
    </row>
    <row r="26" spans="1:8" ht="18" customHeight="1">
      <c r="A26" s="93" t="s">
        <v>100</v>
      </c>
      <c r="B26" s="94">
        <v>32435000</v>
      </c>
      <c r="C26" s="94">
        <f>B26</f>
        <v>32435000</v>
      </c>
      <c r="D26" s="95" t="s">
        <v>95</v>
      </c>
      <c r="E26" s="96">
        <v>12816</v>
      </c>
      <c r="F26" s="96" t="s">
        <v>70</v>
      </c>
      <c r="H26" s="94"/>
    </row>
    <row r="27" spans="1:8" ht="18" customHeight="1">
      <c r="A27" s="27"/>
      <c r="B27" s="88"/>
      <c r="C27" s="88"/>
      <c r="D27" s="84"/>
      <c r="E27" s="85"/>
      <c r="F27" s="86"/>
      <c r="H27" s="94"/>
    </row>
    <row r="28" spans="1:6" ht="18" customHeight="1">
      <c r="A28" s="14" t="s">
        <v>12</v>
      </c>
      <c r="B28" s="94">
        <f>SUM(B8:B26)</f>
        <v>268107000</v>
      </c>
      <c r="C28" s="94">
        <f>SUM(C8:C26)</f>
        <v>227784980</v>
      </c>
      <c r="D28" s="87" t="s">
        <v>18</v>
      </c>
      <c r="E28" s="87" t="s">
        <v>18</v>
      </c>
      <c r="F28" s="87" t="s">
        <v>18</v>
      </c>
    </row>
    <row r="29" spans="2:3" ht="18" customHeight="1">
      <c r="B29" s="24"/>
      <c r="C29" s="24"/>
    </row>
    <row r="30" spans="1:3" ht="19.5" customHeight="1">
      <c r="A30" s="89" t="s">
        <v>102</v>
      </c>
      <c r="B30" s="24"/>
      <c r="C30" s="24"/>
    </row>
    <row r="31" spans="2:3" ht="19.5" customHeight="1">
      <c r="B31" s="24"/>
      <c r="C31" s="24"/>
    </row>
    <row r="32" spans="2:3" ht="19.5" customHeight="1">
      <c r="B32" s="24"/>
      <c r="C32" s="24"/>
    </row>
    <row r="33" spans="2:3" ht="19.5" customHeight="1">
      <c r="B33" s="24"/>
      <c r="C33" s="24"/>
    </row>
    <row r="34" spans="2:3" ht="19.5" customHeight="1">
      <c r="B34" s="24"/>
      <c r="C34" s="24"/>
    </row>
    <row r="35" spans="2:3" ht="19.5" customHeight="1">
      <c r="B35" s="24"/>
      <c r="C35" s="24"/>
    </row>
    <row r="36" spans="2:3" ht="19.5" customHeight="1">
      <c r="B36" s="24"/>
      <c r="C36" s="24"/>
    </row>
    <row r="37" spans="2:3" ht="19.5" customHeight="1">
      <c r="B37" s="24"/>
      <c r="C37" s="24"/>
    </row>
    <row r="38" spans="2:3" ht="19.5" customHeight="1">
      <c r="B38" s="24"/>
      <c r="C38" s="24"/>
    </row>
    <row r="39" spans="2:3" ht="19.5" customHeight="1">
      <c r="B39" s="24"/>
      <c r="C39" s="24"/>
    </row>
    <row r="40" spans="2:3" ht="19.5" customHeight="1">
      <c r="B40" s="24"/>
      <c r="C40" s="24"/>
    </row>
    <row r="41" spans="2:3" ht="19.5" customHeight="1">
      <c r="B41" s="24"/>
      <c r="C41" s="24"/>
    </row>
    <row r="42" spans="2:3" ht="19.5" customHeight="1">
      <c r="B42" s="24"/>
      <c r="C42" s="24"/>
    </row>
    <row r="43" spans="2:3" ht="19.5" customHeight="1">
      <c r="B43" s="24"/>
      <c r="C43" s="24"/>
    </row>
    <row r="44" spans="2:3" ht="19.5" customHeight="1">
      <c r="B44" s="24"/>
      <c r="C44" s="24"/>
    </row>
    <row r="45" spans="2:3" ht="19.5" customHeight="1">
      <c r="B45" s="24"/>
      <c r="C45" s="24"/>
    </row>
    <row r="46" spans="2:3" ht="19.5" customHeight="1">
      <c r="B46" s="24"/>
      <c r="C46" s="24"/>
    </row>
    <row r="47" spans="2:3" ht="19.5" customHeight="1">
      <c r="B47" s="24"/>
      <c r="C47" s="24"/>
    </row>
    <row r="48" spans="2:3" ht="19.5" customHeight="1">
      <c r="B48" s="24"/>
      <c r="C48" s="24"/>
    </row>
    <row r="49" spans="2:3" ht="19.5" customHeight="1">
      <c r="B49" s="24"/>
      <c r="C49" s="24"/>
    </row>
    <row r="50" spans="2:3" ht="19.5" customHeight="1">
      <c r="B50" s="24"/>
      <c r="C50" s="24"/>
    </row>
    <row r="51" spans="2:3" ht="19.5" customHeight="1">
      <c r="B51" s="24"/>
      <c r="C51" s="24"/>
    </row>
    <row r="52" spans="2:3" ht="19.5" customHeight="1">
      <c r="B52" s="24"/>
      <c r="C52" s="24"/>
    </row>
    <row r="53" spans="2:3" ht="19.5" customHeight="1">
      <c r="B53" s="24"/>
      <c r="C53" s="24"/>
    </row>
    <row r="54" spans="2:3" ht="19.5" customHeight="1">
      <c r="B54" s="24"/>
      <c r="C54" s="24"/>
    </row>
    <row r="55" spans="2:3" ht="19.5" customHeight="1">
      <c r="B55" s="24"/>
      <c r="C55" s="24"/>
    </row>
    <row r="56" spans="2:3" ht="19.5" customHeight="1">
      <c r="B56" s="24"/>
      <c r="C56" s="24"/>
    </row>
    <row r="57" spans="2:3" ht="19.5" customHeight="1">
      <c r="B57" s="24"/>
      <c r="C57" s="24"/>
    </row>
    <row r="58" spans="2:3" ht="19.5" customHeight="1">
      <c r="B58" s="24"/>
      <c r="C58" s="24"/>
    </row>
    <row r="59" spans="2:3" ht="19.5" customHeight="1">
      <c r="B59" s="24"/>
      <c r="C59" s="24"/>
    </row>
    <row r="60" spans="2:3" ht="19.5" customHeight="1">
      <c r="B60" s="24"/>
      <c r="C60" s="24"/>
    </row>
    <row r="61" spans="2:3" ht="19.5" customHeight="1">
      <c r="B61" s="24"/>
      <c r="C61" s="24"/>
    </row>
    <row r="62" spans="2:3" ht="19.5" customHeight="1">
      <c r="B62" s="24"/>
      <c r="C62" s="24"/>
    </row>
    <row r="63" spans="2:3" ht="19.5" customHeight="1">
      <c r="B63" s="24"/>
      <c r="C63" s="24"/>
    </row>
    <row r="64" spans="2:3" ht="19.5" customHeight="1">
      <c r="B64" s="24"/>
      <c r="C64" s="24"/>
    </row>
    <row r="65" spans="2:3" ht="19.5" customHeight="1">
      <c r="B65" s="24"/>
      <c r="C65" s="24"/>
    </row>
    <row r="66" spans="2:3" ht="19.5" customHeight="1">
      <c r="B66" s="24"/>
      <c r="C66" s="24"/>
    </row>
    <row r="67" spans="2:3" ht="19.5" customHeight="1">
      <c r="B67" s="24"/>
      <c r="C67" s="24"/>
    </row>
    <row r="68" spans="2:3" ht="19.5" customHeight="1">
      <c r="B68" s="24"/>
      <c r="C68" s="24"/>
    </row>
    <row r="69" spans="2:3" ht="19.5" customHeight="1">
      <c r="B69" s="24"/>
      <c r="C69" s="24"/>
    </row>
    <row r="70" spans="2:3" ht="19.5" customHeight="1">
      <c r="B70" s="24"/>
      <c r="C70" s="24"/>
    </row>
    <row r="71" spans="2:3" ht="19.5" customHeight="1">
      <c r="B71" s="24"/>
      <c r="C71" s="24"/>
    </row>
    <row r="72" spans="2:3" ht="19.5" customHeight="1">
      <c r="B72" s="24"/>
      <c r="C72" s="24"/>
    </row>
    <row r="73" spans="2:3" ht="19.5" customHeight="1">
      <c r="B73" s="24"/>
      <c r="C73" s="24"/>
    </row>
    <row r="74" spans="2:3" ht="19.5" customHeight="1">
      <c r="B74" s="24"/>
      <c r="C74" s="24"/>
    </row>
    <row r="75" spans="2:3" ht="19.5" customHeight="1">
      <c r="B75" s="24"/>
      <c r="C75" s="24"/>
    </row>
    <row r="76" spans="2:3" ht="19.5" customHeight="1">
      <c r="B76" s="24"/>
      <c r="C76" s="24"/>
    </row>
    <row r="77" spans="2:3" ht="19.5" customHeight="1">
      <c r="B77" s="24"/>
      <c r="C77" s="24"/>
    </row>
    <row r="78" spans="2:3" ht="19.5" customHeight="1">
      <c r="B78" s="24"/>
      <c r="C78" s="24"/>
    </row>
    <row r="79" spans="2:3" ht="19.5" customHeight="1">
      <c r="B79" s="24"/>
      <c r="C79" s="24"/>
    </row>
    <row r="80" spans="2:3" ht="19.5" customHeight="1">
      <c r="B80" s="24"/>
      <c r="C80" s="24"/>
    </row>
    <row r="81" spans="2:3" ht="19.5" customHeight="1">
      <c r="B81" s="24"/>
      <c r="C81" s="24"/>
    </row>
    <row r="82" spans="2:3" ht="19.5" customHeight="1">
      <c r="B82" s="24"/>
      <c r="C82" s="24"/>
    </row>
    <row r="83" spans="2:3" ht="19.5" customHeight="1">
      <c r="B83" s="24"/>
      <c r="C83" s="24"/>
    </row>
    <row r="84" spans="2:3" ht="19.5" customHeight="1">
      <c r="B84" s="24"/>
      <c r="C84" s="24"/>
    </row>
    <row r="85" spans="2:3" ht="19.5" customHeight="1">
      <c r="B85" s="24"/>
      <c r="C85" s="24"/>
    </row>
    <row r="86" spans="2:3" ht="19.5" customHeight="1">
      <c r="B86" s="24"/>
      <c r="C86" s="24"/>
    </row>
    <row r="87" spans="2:3" ht="19.5" customHeight="1">
      <c r="B87" s="24"/>
      <c r="C87" s="24"/>
    </row>
    <row r="88" spans="2:3" ht="19.5" customHeight="1">
      <c r="B88" s="24"/>
      <c r="C88" s="24"/>
    </row>
    <row r="89" spans="2:3" ht="19.5" customHeight="1">
      <c r="B89" s="24"/>
      <c r="C89" s="24"/>
    </row>
    <row r="90" spans="2:3" ht="19.5" customHeight="1">
      <c r="B90" s="24"/>
      <c r="C90" s="24"/>
    </row>
    <row r="91" spans="2:3" ht="19.5" customHeight="1">
      <c r="B91" s="24"/>
      <c r="C91" s="24"/>
    </row>
    <row r="92" spans="2:3" ht="19.5" customHeight="1">
      <c r="B92" s="24"/>
      <c r="C92" s="24"/>
    </row>
    <row r="93" spans="2:3" ht="19.5" customHeight="1">
      <c r="B93" s="24"/>
      <c r="C93" s="24"/>
    </row>
    <row r="94" spans="2:3" ht="19.5" customHeight="1">
      <c r="B94" s="24"/>
      <c r="C94" s="24"/>
    </row>
    <row r="95" spans="2:3" ht="19.5" customHeight="1">
      <c r="B95" s="24"/>
      <c r="C95" s="24"/>
    </row>
    <row r="96" spans="2:3" ht="19.5" customHeight="1">
      <c r="B96" s="24"/>
      <c r="C96" s="24"/>
    </row>
    <row r="97" spans="2:3" ht="19.5" customHeight="1">
      <c r="B97" s="24"/>
      <c r="C97" s="24"/>
    </row>
    <row r="98" spans="2:3" ht="19.5" customHeight="1">
      <c r="B98" s="24"/>
      <c r="C98" s="24"/>
    </row>
    <row r="99" spans="2:3" ht="19.5" customHeight="1">
      <c r="B99" s="24"/>
      <c r="C99" s="24"/>
    </row>
    <row r="100" spans="2:3" ht="19.5" customHeight="1">
      <c r="B100" s="24"/>
      <c r="C100" s="24"/>
    </row>
    <row r="101" spans="2:3" ht="19.5" customHeight="1">
      <c r="B101" s="24"/>
      <c r="C101" s="24"/>
    </row>
    <row r="102" spans="2:3" ht="19.5" customHeight="1">
      <c r="B102" s="24"/>
      <c r="C102" s="24"/>
    </row>
    <row r="103" spans="2:3" ht="19.5" customHeight="1">
      <c r="B103" s="24"/>
      <c r="C103" s="24"/>
    </row>
    <row r="104" spans="2:3" ht="19.5" customHeight="1">
      <c r="B104" s="24"/>
      <c r="C104" s="24"/>
    </row>
    <row r="105" spans="2:3" ht="19.5" customHeight="1">
      <c r="B105" s="24"/>
      <c r="C105" s="24"/>
    </row>
    <row r="106" spans="2:3" ht="19.5" customHeight="1">
      <c r="B106" s="24"/>
      <c r="C106" s="24"/>
    </row>
    <row r="107" spans="2:3" ht="19.5" customHeight="1">
      <c r="B107" s="24"/>
      <c r="C107" s="24"/>
    </row>
    <row r="108" spans="2:3" ht="19.5" customHeight="1">
      <c r="B108" s="24"/>
      <c r="C108" s="24"/>
    </row>
    <row r="109" spans="2:3" ht="19.5" customHeight="1">
      <c r="B109" s="24"/>
      <c r="C109" s="24"/>
    </row>
    <row r="110" spans="2:3" ht="19.5" customHeight="1">
      <c r="B110" s="24"/>
      <c r="C110" s="24"/>
    </row>
    <row r="111" spans="2:3" ht="19.5" customHeight="1">
      <c r="B111" s="24"/>
      <c r="C111" s="24"/>
    </row>
    <row r="112" spans="2:3" ht="19.5" customHeight="1">
      <c r="B112" s="24"/>
      <c r="C112" s="24"/>
    </row>
    <row r="113" spans="2:3" ht="19.5" customHeight="1">
      <c r="B113" s="24"/>
      <c r="C113" s="24"/>
    </row>
    <row r="114" spans="2:3" ht="19.5" customHeight="1">
      <c r="B114" s="24"/>
      <c r="C114" s="24"/>
    </row>
    <row r="115" spans="2:3" ht="19.5" customHeight="1">
      <c r="B115" s="24"/>
      <c r="C115" s="24"/>
    </row>
    <row r="116" spans="2:3" ht="19.5" customHeight="1">
      <c r="B116" s="24"/>
      <c r="C116" s="24"/>
    </row>
    <row r="117" spans="2:3" ht="19.5" customHeight="1">
      <c r="B117" s="24"/>
      <c r="C117" s="24"/>
    </row>
    <row r="118" spans="2:3" ht="19.5" customHeight="1">
      <c r="B118" s="24"/>
      <c r="C118" s="24"/>
    </row>
    <row r="119" spans="2:3" ht="19.5" customHeight="1">
      <c r="B119" s="24"/>
      <c r="C119" s="24"/>
    </row>
    <row r="120" spans="2:3" ht="19.5" customHeight="1">
      <c r="B120" s="24"/>
      <c r="C120" s="24"/>
    </row>
    <row r="121" spans="2:3" ht="19.5" customHeight="1">
      <c r="B121" s="24"/>
      <c r="C121" s="24"/>
    </row>
    <row r="122" spans="2:3" ht="19.5" customHeight="1">
      <c r="B122" s="24"/>
      <c r="C122" s="24"/>
    </row>
    <row r="123" spans="2:3" ht="19.5" customHeight="1">
      <c r="B123" s="24"/>
      <c r="C123" s="24"/>
    </row>
    <row r="124" spans="2:3" ht="19.5" customHeight="1">
      <c r="B124" s="24"/>
      <c r="C124" s="24"/>
    </row>
    <row r="125" spans="2:3" ht="19.5" customHeight="1">
      <c r="B125" s="24"/>
      <c r="C125" s="24"/>
    </row>
    <row r="126" spans="2:3" ht="19.5" customHeight="1">
      <c r="B126" s="24"/>
      <c r="C126" s="24"/>
    </row>
    <row r="127" spans="2:3" ht="19.5" customHeight="1">
      <c r="B127" s="24"/>
      <c r="C127" s="24"/>
    </row>
    <row r="128" spans="2:3" ht="19.5" customHeight="1">
      <c r="B128" s="24"/>
      <c r="C128" s="24"/>
    </row>
    <row r="129" spans="2:3" ht="19.5" customHeight="1">
      <c r="B129" s="24"/>
      <c r="C129" s="24"/>
    </row>
    <row r="130" spans="2:3" ht="19.5" customHeight="1">
      <c r="B130" s="24"/>
      <c r="C130" s="24"/>
    </row>
    <row r="131" spans="2:3" ht="19.5" customHeight="1">
      <c r="B131" s="24"/>
      <c r="C131" s="24"/>
    </row>
    <row r="132" spans="2:3" ht="19.5" customHeight="1">
      <c r="B132" s="24"/>
      <c r="C132" s="24"/>
    </row>
    <row r="133" spans="2:3" ht="19.5" customHeight="1">
      <c r="B133" s="24"/>
      <c r="C133" s="24"/>
    </row>
    <row r="134" spans="2:3" ht="19.5" customHeight="1">
      <c r="B134" s="24"/>
      <c r="C134" s="24"/>
    </row>
    <row r="135" spans="2:3" ht="19.5" customHeight="1">
      <c r="B135" s="24"/>
      <c r="C135" s="24"/>
    </row>
    <row r="136" spans="2:3" ht="19.5" customHeight="1">
      <c r="B136" s="24"/>
      <c r="C136" s="24"/>
    </row>
    <row r="137" spans="2:3" ht="19.5" customHeight="1">
      <c r="B137" s="24"/>
      <c r="C137" s="24"/>
    </row>
    <row r="138" spans="2:3" ht="19.5" customHeight="1">
      <c r="B138" s="24"/>
      <c r="C138" s="24"/>
    </row>
    <row r="139" spans="2:3" ht="19.5" customHeight="1">
      <c r="B139" s="24"/>
      <c r="C139" s="24"/>
    </row>
    <row r="140" spans="2:3" ht="19.5" customHeight="1">
      <c r="B140" s="24"/>
      <c r="C140" s="24"/>
    </row>
    <row r="141" spans="2:3" ht="19.5" customHeight="1">
      <c r="B141" s="24"/>
      <c r="C141" s="24"/>
    </row>
    <row r="142" spans="2:3" ht="19.5" customHeight="1">
      <c r="B142" s="24"/>
      <c r="C142" s="24"/>
    </row>
    <row r="143" spans="2:3" ht="19.5" customHeight="1">
      <c r="B143" s="24"/>
      <c r="C143" s="24"/>
    </row>
    <row r="144" spans="2:3" ht="19.5" customHeight="1">
      <c r="B144" s="24"/>
      <c r="C144" s="24"/>
    </row>
    <row r="145" spans="2:3" ht="19.5" customHeight="1">
      <c r="B145" s="24"/>
      <c r="C145" s="24"/>
    </row>
    <row r="146" spans="2:3" ht="19.5" customHeight="1">
      <c r="B146" s="24"/>
      <c r="C146" s="24"/>
    </row>
    <row r="147" spans="2:3" ht="19.5" customHeight="1">
      <c r="B147" s="24"/>
      <c r="C147" s="24"/>
    </row>
    <row r="148" spans="2:3" ht="19.5" customHeight="1">
      <c r="B148" s="24"/>
      <c r="C148" s="24"/>
    </row>
    <row r="149" spans="2:3" ht="19.5" customHeight="1">
      <c r="B149" s="24"/>
      <c r="C149" s="24"/>
    </row>
    <row r="150" spans="2:3" ht="19.5" customHeight="1">
      <c r="B150" s="24"/>
      <c r="C150" s="24"/>
    </row>
    <row r="151" spans="2:3" ht="19.5" customHeight="1">
      <c r="B151" s="24"/>
      <c r="C151" s="24"/>
    </row>
    <row r="152" spans="2:3" ht="19.5" customHeight="1">
      <c r="B152" s="24"/>
      <c r="C152" s="24"/>
    </row>
    <row r="153" spans="2:3" ht="19.5" customHeight="1">
      <c r="B153" s="24"/>
      <c r="C153" s="24"/>
    </row>
    <row r="154" spans="2:3" ht="19.5" customHeight="1">
      <c r="B154" s="24"/>
      <c r="C154" s="24"/>
    </row>
    <row r="155" spans="2:3" ht="19.5" customHeight="1">
      <c r="B155" s="24"/>
      <c r="C155" s="24"/>
    </row>
    <row r="156" spans="2:3" ht="19.5" customHeight="1">
      <c r="B156" s="24"/>
      <c r="C156" s="24"/>
    </row>
    <row r="157" spans="2:3" ht="19.5" customHeight="1">
      <c r="B157" s="24"/>
      <c r="C157" s="24"/>
    </row>
    <row r="158" spans="2:3" ht="19.5" customHeight="1">
      <c r="B158" s="24"/>
      <c r="C158" s="24"/>
    </row>
    <row r="159" spans="2:3" ht="19.5" customHeight="1">
      <c r="B159" s="24"/>
      <c r="C159" s="24"/>
    </row>
    <row r="160" spans="2:3" ht="19.5" customHeight="1">
      <c r="B160" s="24"/>
      <c r="C160" s="24"/>
    </row>
    <row r="161" spans="2:3" ht="19.5" customHeight="1">
      <c r="B161" s="24"/>
      <c r="C161" s="24"/>
    </row>
    <row r="162" spans="2:3" ht="19.5" customHeight="1">
      <c r="B162" s="24"/>
      <c r="C162" s="24"/>
    </row>
    <row r="163" spans="2:3" ht="19.5" customHeight="1">
      <c r="B163" s="24"/>
      <c r="C163" s="24"/>
    </row>
    <row r="164" spans="2:3" ht="19.5" customHeight="1">
      <c r="B164" s="24"/>
      <c r="C164" s="24"/>
    </row>
    <row r="165" spans="2:3" ht="19.5" customHeight="1">
      <c r="B165" s="24"/>
      <c r="C165" s="24"/>
    </row>
    <row r="166" spans="2:3" ht="19.5" customHeight="1">
      <c r="B166" s="24"/>
      <c r="C166" s="24"/>
    </row>
    <row r="167" spans="2:3" ht="19.5" customHeight="1">
      <c r="B167" s="24"/>
      <c r="C167" s="24"/>
    </row>
    <row r="168" spans="2:3" ht="19.5" customHeight="1">
      <c r="B168" s="24"/>
      <c r="C168" s="24"/>
    </row>
    <row r="169" spans="2:3" ht="19.5" customHeight="1">
      <c r="B169" s="24"/>
      <c r="C169" s="24"/>
    </row>
    <row r="170" spans="2:3" ht="19.5" customHeight="1">
      <c r="B170" s="24"/>
      <c r="C170" s="24"/>
    </row>
    <row r="171" spans="2:3" ht="19.5" customHeight="1">
      <c r="B171" s="24"/>
      <c r="C171" s="24"/>
    </row>
    <row r="172" spans="2:3" ht="19.5" customHeight="1">
      <c r="B172" s="24"/>
      <c r="C172" s="24"/>
    </row>
  </sheetData>
  <printOptions horizontalCentered="1"/>
  <pageMargins left="0.25" right="0.25" top="0.82" bottom="0.25" header="0" footer="0"/>
  <pageSetup fitToHeight="1" fitToWidth="1" horizontalDpi="600" verticalDpi="600" orientation="landscape" r:id="rId1"/>
  <headerFooter alignWithMargins="0">
    <oddHeader>&amp;RNKWD_PSCDR2_7_081710
Rate Case  2010-00094
Q7
Witness: Brock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O1773"/>
  <sheetViews>
    <sheetView workbookViewId="0" topLeftCell="A1">
      <selection activeCell="A9" sqref="A9"/>
    </sheetView>
  </sheetViews>
  <sheetFormatPr defaultColWidth="9.140625" defaultRowHeight="12.75" customHeight="1"/>
  <cols>
    <col min="1" max="3" width="11.7109375" style="41" customWidth="1"/>
    <col min="4" max="16" width="11.7109375" style="40" customWidth="1"/>
    <col min="17" max="17" width="12.140625" style="40" customWidth="1"/>
    <col min="18" max="19" width="11.7109375" style="1" customWidth="1"/>
    <col min="20" max="20" width="11.7109375" style="40" customWidth="1"/>
    <col min="21" max="22" width="10.00390625" style="40" customWidth="1"/>
    <col min="23" max="16384" width="10.00390625" style="41" customWidth="1"/>
  </cols>
  <sheetData>
    <row r="1" spans="1:249" s="34" customFormat="1" ht="15.75" customHeight="1">
      <c r="A1" s="8" t="s">
        <v>59</v>
      </c>
      <c r="B1" s="8"/>
      <c r="C1" s="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90"/>
      <c r="S1" s="90"/>
      <c r="T1" s="28"/>
      <c r="U1" s="29"/>
      <c r="V1" s="32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</row>
    <row r="2" spans="1:21" ht="15.75" customHeight="1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"/>
      <c r="S2" s="2"/>
      <c r="T2" s="36"/>
      <c r="U2" s="37"/>
    </row>
    <row r="3" spans="1:21" ht="15.75" customHeight="1">
      <c r="A3" s="130"/>
      <c r="B3" s="130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77" t="s">
        <v>99</v>
      </c>
      <c r="Q3" s="177"/>
      <c r="R3" s="177"/>
      <c r="S3" s="177"/>
      <c r="T3" s="131"/>
      <c r="U3" s="37"/>
    </row>
    <row r="4" spans="1:23" ht="15.75" customHeight="1">
      <c r="A4" s="42" t="s">
        <v>14</v>
      </c>
      <c r="B4" s="37" t="s">
        <v>7</v>
      </c>
      <c r="C4" s="37" t="s">
        <v>7</v>
      </c>
      <c r="D4" s="37" t="s">
        <v>7</v>
      </c>
      <c r="E4" s="37" t="s">
        <v>7</v>
      </c>
      <c r="F4" s="37" t="s">
        <v>7</v>
      </c>
      <c r="G4" s="37" t="s">
        <v>7</v>
      </c>
      <c r="H4" s="37" t="s">
        <v>7</v>
      </c>
      <c r="I4" s="37" t="s">
        <v>7</v>
      </c>
      <c r="J4" s="37" t="s">
        <v>7</v>
      </c>
      <c r="K4" s="37" t="s">
        <v>7</v>
      </c>
      <c r="L4" s="37" t="s">
        <v>7</v>
      </c>
      <c r="M4" s="37" t="s">
        <v>7</v>
      </c>
      <c r="N4" s="37" t="s">
        <v>7</v>
      </c>
      <c r="O4" s="37" t="s">
        <v>7</v>
      </c>
      <c r="P4" s="37" t="s">
        <v>7</v>
      </c>
      <c r="Q4" s="37" t="s">
        <v>7</v>
      </c>
      <c r="R4" s="37" t="s">
        <v>7</v>
      </c>
      <c r="S4" s="37" t="s">
        <v>28</v>
      </c>
      <c r="T4" s="37" t="s">
        <v>20</v>
      </c>
      <c r="U4" s="43"/>
      <c r="W4" s="37" t="s">
        <v>7</v>
      </c>
    </row>
    <row r="5" spans="1:23" ht="15.75" customHeight="1">
      <c r="A5" s="42" t="s">
        <v>15</v>
      </c>
      <c r="B5" s="93" t="s">
        <v>35</v>
      </c>
      <c r="C5" s="93">
        <v>1998</v>
      </c>
      <c r="D5" s="93" t="s">
        <v>36</v>
      </c>
      <c r="E5" s="93">
        <v>2001</v>
      </c>
      <c r="F5" s="93" t="s">
        <v>37</v>
      </c>
      <c r="G5" s="93" t="s">
        <v>38</v>
      </c>
      <c r="H5" s="93" t="s">
        <v>39</v>
      </c>
      <c r="I5" s="93" t="s">
        <v>40</v>
      </c>
      <c r="J5" s="93" t="s">
        <v>41</v>
      </c>
      <c r="K5" s="93" t="s">
        <v>62</v>
      </c>
      <c r="L5" s="93">
        <v>2004</v>
      </c>
      <c r="M5" s="93">
        <v>2006</v>
      </c>
      <c r="N5" s="93" t="s">
        <v>92</v>
      </c>
      <c r="O5" s="93">
        <v>2009</v>
      </c>
      <c r="P5" s="93" t="s">
        <v>96</v>
      </c>
      <c r="Q5" s="93" t="s">
        <v>97</v>
      </c>
      <c r="R5" s="93" t="s">
        <v>100</v>
      </c>
      <c r="S5" s="93" t="s">
        <v>100</v>
      </c>
      <c r="T5" s="37" t="s">
        <v>23</v>
      </c>
      <c r="U5" s="37"/>
      <c r="W5" s="93" t="s">
        <v>100</v>
      </c>
    </row>
    <row r="6" spans="1:23" ht="15.75" customHeight="1">
      <c r="A6" s="45" t="s">
        <v>72</v>
      </c>
      <c r="B6" s="46" t="s">
        <v>16</v>
      </c>
      <c r="C6" s="46" t="s">
        <v>16</v>
      </c>
      <c r="D6" s="46" t="s">
        <v>30</v>
      </c>
      <c r="E6" s="46" t="s">
        <v>16</v>
      </c>
      <c r="F6" s="46" t="s">
        <v>16</v>
      </c>
      <c r="G6" s="46" t="s">
        <v>16</v>
      </c>
      <c r="H6" s="46" t="s">
        <v>16</v>
      </c>
      <c r="I6" s="46" t="s">
        <v>16</v>
      </c>
      <c r="J6" s="46" t="s">
        <v>16</v>
      </c>
      <c r="K6" s="46" t="s">
        <v>30</v>
      </c>
      <c r="L6" s="46" t="s">
        <v>16</v>
      </c>
      <c r="M6" s="46" t="s">
        <v>16</v>
      </c>
      <c r="N6" s="46" t="s">
        <v>30</v>
      </c>
      <c r="O6" s="46" t="s">
        <v>16</v>
      </c>
      <c r="P6" s="46" t="s">
        <v>30</v>
      </c>
      <c r="Q6" s="46" t="s">
        <v>30</v>
      </c>
      <c r="R6" s="91" t="s">
        <v>16</v>
      </c>
      <c r="S6" s="91" t="s">
        <v>22</v>
      </c>
      <c r="T6" s="46" t="s">
        <v>71</v>
      </c>
      <c r="U6" s="37"/>
      <c r="W6" s="91" t="s">
        <v>16</v>
      </c>
    </row>
    <row r="7" spans="1:45" ht="15.75" customHeight="1">
      <c r="A7" s="42"/>
      <c r="B7" s="42"/>
      <c r="C7" s="4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T7" s="48"/>
      <c r="U7" s="48"/>
      <c r="V7" s="50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</row>
    <row r="8" spans="1:45" ht="15.75" customHeight="1">
      <c r="A8" s="52">
        <v>2010</v>
      </c>
      <c r="B8" s="53">
        <v>1086268.75</v>
      </c>
      <c r="C8" s="53">
        <v>711830.01</v>
      </c>
      <c r="D8" s="53">
        <v>134475</v>
      </c>
      <c r="E8" s="53">
        <v>773877.5</v>
      </c>
      <c r="F8" s="53">
        <v>2554352.5</v>
      </c>
      <c r="G8" s="53">
        <v>1025675.01</v>
      </c>
      <c r="H8" s="53">
        <v>100685</v>
      </c>
      <c r="I8" s="53">
        <v>1884487.5</v>
      </c>
      <c r="J8" s="53">
        <v>1905031.26</v>
      </c>
      <c r="K8" s="53">
        <v>235998.75</v>
      </c>
      <c r="L8" s="53">
        <v>676868.76</v>
      </c>
      <c r="M8" s="53">
        <v>1888587.5</v>
      </c>
      <c r="N8" s="53">
        <v>268156.17</v>
      </c>
      <c r="O8" s="53">
        <v>2176943.75</v>
      </c>
      <c r="P8" s="53">
        <v>0</v>
      </c>
      <c r="Q8" s="53">
        <v>0</v>
      </c>
      <c r="R8" s="53">
        <f>W8-S8</f>
        <v>0</v>
      </c>
      <c r="S8" s="53">
        <v>0</v>
      </c>
      <c r="T8" s="53">
        <f>SUM(B8:S8)</f>
        <v>15423237.459999999</v>
      </c>
      <c r="U8" s="48"/>
      <c r="V8" s="50"/>
      <c r="W8" s="50">
        <v>0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</row>
    <row r="9" spans="1:45" ht="15.75" customHeight="1">
      <c r="A9" s="42">
        <v>2011</v>
      </c>
      <c r="B9" s="53">
        <v>1088768.75</v>
      </c>
      <c r="C9" s="53">
        <v>712461.26</v>
      </c>
      <c r="D9" s="53">
        <v>134875</v>
      </c>
      <c r="E9" s="53">
        <v>775545</v>
      </c>
      <c r="F9" s="53">
        <v>2552977.5</v>
      </c>
      <c r="G9" s="53">
        <v>1025043.76</v>
      </c>
      <c r="H9" s="53">
        <v>99315</v>
      </c>
      <c r="I9" s="53">
        <v>1882087.5</v>
      </c>
      <c r="J9" s="53">
        <v>1908518.76</v>
      </c>
      <c r="K9" s="53">
        <v>235665.18</v>
      </c>
      <c r="L9" s="53">
        <v>677568.76</v>
      </c>
      <c r="M9" s="53">
        <v>1886987.5</v>
      </c>
      <c r="N9" s="53">
        <v>268156.17</v>
      </c>
      <c r="O9" s="53">
        <v>2177287.5</v>
      </c>
      <c r="P9" s="53">
        <v>226288.58</v>
      </c>
      <c r="Q9" s="53">
        <v>730541.64</v>
      </c>
      <c r="R9" s="53">
        <f aca="true" t="shared" si="0" ref="R9:R33">W9-S9</f>
        <v>1103785</v>
      </c>
      <c r="S9" s="53">
        <v>-386324.74</v>
      </c>
      <c r="T9" s="53">
        <f aca="true" t="shared" si="1" ref="T9:T38">SUM(B9:S9)</f>
        <v>17099548.12</v>
      </c>
      <c r="U9" s="48"/>
      <c r="V9" s="50"/>
      <c r="W9" s="50">
        <v>717460.26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</row>
    <row r="10" spans="1:45" ht="15.75" customHeight="1">
      <c r="A10" s="42">
        <v>2012</v>
      </c>
      <c r="B10" s="53">
        <v>98000</v>
      </c>
      <c r="C10" s="53">
        <v>712380.01</v>
      </c>
      <c r="D10" s="53">
        <v>134200</v>
      </c>
      <c r="E10" s="53">
        <v>772105</v>
      </c>
      <c r="F10" s="53">
        <v>3552640</v>
      </c>
      <c r="G10" s="53">
        <v>1022243.76</v>
      </c>
      <c r="H10" s="53">
        <v>97865</v>
      </c>
      <c r="I10" s="53">
        <v>1882065.63</v>
      </c>
      <c r="J10" s="53">
        <v>1907168.76</v>
      </c>
      <c r="K10" s="53">
        <v>235321.54</v>
      </c>
      <c r="L10" s="53">
        <v>677562.51</v>
      </c>
      <c r="M10" s="53">
        <v>1884187.5</v>
      </c>
      <c r="N10" s="53">
        <v>268156.17</v>
      </c>
      <c r="O10" s="53">
        <v>2176693.75</v>
      </c>
      <c r="P10" s="53">
        <v>226288.58</v>
      </c>
      <c r="Q10" s="53">
        <v>730541.64</v>
      </c>
      <c r="R10" s="53">
        <f t="shared" si="0"/>
        <v>2602560</v>
      </c>
      <c r="S10" s="53">
        <v>-576645.99</v>
      </c>
      <c r="T10" s="53">
        <f t="shared" si="1"/>
        <v>18403333.860000003</v>
      </c>
      <c r="U10" s="48"/>
      <c r="V10" s="50"/>
      <c r="W10" s="50">
        <v>2025914.01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</row>
    <row r="11" spans="1:45" ht="15.75" customHeight="1">
      <c r="A11" s="42">
        <v>2013</v>
      </c>
      <c r="B11" s="53">
        <v>95150</v>
      </c>
      <c r="C11" s="53">
        <v>711501.26</v>
      </c>
      <c r="D11" s="53">
        <v>134450</v>
      </c>
      <c r="E11" s="53">
        <v>1409582.5</v>
      </c>
      <c r="F11" s="53">
        <v>2916840</v>
      </c>
      <c r="G11" s="53">
        <v>1023143.76</v>
      </c>
      <c r="H11" s="53">
        <v>101258.75</v>
      </c>
      <c r="I11" s="53">
        <v>1885425.01</v>
      </c>
      <c r="J11" s="53">
        <v>1907468.76</v>
      </c>
      <c r="K11" s="53">
        <v>234967.49</v>
      </c>
      <c r="L11" s="53">
        <v>676628.13</v>
      </c>
      <c r="M11" s="53">
        <v>1885087.5</v>
      </c>
      <c r="N11" s="53">
        <v>268156.17</v>
      </c>
      <c r="O11" s="53">
        <v>2175162.5</v>
      </c>
      <c r="P11" s="53">
        <v>226288.57</v>
      </c>
      <c r="Q11" s="53">
        <v>730541.65</v>
      </c>
      <c r="R11" s="53">
        <f t="shared" si="0"/>
        <v>2593345</v>
      </c>
      <c r="S11" s="53">
        <v>-569920.74</v>
      </c>
      <c r="T11" s="53">
        <f t="shared" si="1"/>
        <v>18405076.310000002</v>
      </c>
      <c r="U11" s="48"/>
      <c r="V11" s="50"/>
      <c r="W11" s="50">
        <v>2023424.26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</row>
    <row r="12" spans="1:45" ht="15.75" customHeight="1">
      <c r="A12" s="42">
        <v>2014</v>
      </c>
      <c r="B12" s="53">
        <v>97181.25</v>
      </c>
      <c r="C12" s="53">
        <v>714611.26</v>
      </c>
      <c r="D12" s="53">
        <v>134600</v>
      </c>
      <c r="E12" s="53">
        <v>1411840</v>
      </c>
      <c r="F12" s="53">
        <v>2913190</v>
      </c>
      <c r="G12" s="53">
        <v>1017743.76</v>
      </c>
      <c r="H12" s="53">
        <v>99503.75</v>
      </c>
      <c r="I12" s="53">
        <v>1882768.76</v>
      </c>
      <c r="J12" s="53">
        <v>1912081.26</v>
      </c>
      <c r="K12" s="53">
        <v>234602.75</v>
      </c>
      <c r="L12" s="53">
        <v>674937.5</v>
      </c>
      <c r="M12" s="53">
        <v>1879687.5</v>
      </c>
      <c r="N12" s="53">
        <v>268156.17</v>
      </c>
      <c r="O12" s="53">
        <v>2176662.5</v>
      </c>
      <c r="P12" s="53">
        <v>226288.58</v>
      </c>
      <c r="Q12" s="53">
        <v>730541.64</v>
      </c>
      <c r="R12" s="53">
        <f t="shared" si="0"/>
        <v>2588457.5</v>
      </c>
      <c r="S12" s="53">
        <v>-561210.12</v>
      </c>
      <c r="T12" s="53">
        <f t="shared" si="1"/>
        <v>18401644.06</v>
      </c>
      <c r="U12" s="48"/>
      <c r="V12" s="50"/>
      <c r="W12" s="50">
        <v>2027247.38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</row>
    <row r="13" spans="1:45" ht="15.75" customHeight="1">
      <c r="A13" s="42">
        <v>2015</v>
      </c>
      <c r="B13" s="53">
        <v>98975</v>
      </c>
      <c r="C13" s="53">
        <v>711740.63</v>
      </c>
      <c r="D13" s="53">
        <v>134650</v>
      </c>
      <c r="E13" s="53">
        <v>1416675</v>
      </c>
      <c r="F13" s="53">
        <v>2911851.25</v>
      </c>
      <c r="G13" s="53">
        <v>1011143.76</v>
      </c>
      <c r="H13" s="53">
        <v>97703.75</v>
      </c>
      <c r="I13" s="53">
        <v>1883412.51</v>
      </c>
      <c r="J13" s="53">
        <v>1910681.26</v>
      </c>
      <c r="K13" s="53">
        <v>234227</v>
      </c>
      <c r="L13" s="53">
        <v>676700</v>
      </c>
      <c r="M13" s="53">
        <v>1882887.5</v>
      </c>
      <c r="N13" s="53">
        <v>268156.17</v>
      </c>
      <c r="O13" s="53">
        <v>2175575</v>
      </c>
      <c r="P13" s="53">
        <v>226288.56</v>
      </c>
      <c r="Q13" s="53">
        <v>730541.64</v>
      </c>
      <c r="R13" s="53">
        <f t="shared" si="0"/>
        <v>2573417.5</v>
      </c>
      <c r="S13" s="53">
        <v>-550696.12</v>
      </c>
      <c r="T13" s="53">
        <f t="shared" si="1"/>
        <v>18393930.41</v>
      </c>
      <c r="U13" s="48"/>
      <c r="V13" s="50"/>
      <c r="W13" s="50">
        <v>2022721.38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</row>
    <row r="14" spans="1:45" ht="15.75" customHeight="1">
      <c r="A14" s="42">
        <v>2016</v>
      </c>
      <c r="B14" s="53">
        <v>95650</v>
      </c>
      <c r="C14" s="53">
        <v>712971.88</v>
      </c>
      <c r="D14" s="53">
        <v>134600</v>
      </c>
      <c r="E14" s="53">
        <v>1414437.5</v>
      </c>
      <c r="F14" s="53">
        <v>2926662.5</v>
      </c>
      <c r="G14" s="53">
        <v>1007640.63</v>
      </c>
      <c r="H14" s="53">
        <v>100755</v>
      </c>
      <c r="I14" s="53">
        <v>1885756.26</v>
      </c>
      <c r="J14" s="53">
        <v>1906881.26</v>
      </c>
      <c r="K14" s="53">
        <v>233839.89</v>
      </c>
      <c r="L14" s="53">
        <v>677000</v>
      </c>
      <c r="M14" s="53">
        <v>1884487.5</v>
      </c>
      <c r="N14" s="53">
        <v>268156.18</v>
      </c>
      <c r="O14" s="53">
        <v>2177168.75</v>
      </c>
      <c r="P14" s="53">
        <v>226288.57</v>
      </c>
      <c r="Q14" s="53">
        <v>730541.65</v>
      </c>
      <c r="R14" s="53">
        <f t="shared" si="0"/>
        <v>2563717.5</v>
      </c>
      <c r="S14" s="53">
        <v>-538551.12</v>
      </c>
      <c r="T14" s="53">
        <f t="shared" si="1"/>
        <v>18408003.95</v>
      </c>
      <c r="U14" s="48"/>
      <c r="V14" s="50"/>
      <c r="W14" s="50">
        <v>2025166.38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</row>
    <row r="15" spans="1:45" ht="15.75" customHeight="1">
      <c r="A15" s="42">
        <v>2017</v>
      </c>
      <c r="B15" s="53">
        <v>97206.25</v>
      </c>
      <c r="C15" s="53">
        <v>713228.13</v>
      </c>
      <c r="D15" s="53">
        <v>134450</v>
      </c>
      <c r="E15" s="53">
        <v>1419287.5</v>
      </c>
      <c r="F15" s="53">
        <v>3386943.75</v>
      </c>
      <c r="G15" s="53">
        <v>546368.75</v>
      </c>
      <c r="H15" s="53">
        <v>98655</v>
      </c>
      <c r="I15" s="53">
        <v>1882393.76</v>
      </c>
      <c r="J15" s="53">
        <v>1905581.26</v>
      </c>
      <c r="K15" s="53">
        <v>233441.06</v>
      </c>
      <c r="L15" s="53">
        <v>676700</v>
      </c>
      <c r="M15" s="53">
        <v>1884487.5</v>
      </c>
      <c r="N15" s="53">
        <v>268156.17</v>
      </c>
      <c r="O15" s="53">
        <v>2174662.5</v>
      </c>
      <c r="P15" s="53">
        <v>226288.57</v>
      </c>
      <c r="Q15" s="53">
        <v>730541.65</v>
      </c>
      <c r="R15" s="53">
        <f t="shared" si="0"/>
        <v>2548742.5</v>
      </c>
      <c r="S15" s="53">
        <v>-524559.87</v>
      </c>
      <c r="T15" s="53">
        <f t="shared" si="1"/>
        <v>18402574.48</v>
      </c>
      <c r="U15" s="48"/>
      <c r="V15" s="50"/>
      <c r="W15" s="50">
        <v>2024182.63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</row>
    <row r="16" spans="1:45" ht="15.75" customHeight="1">
      <c r="A16" s="42">
        <v>2018</v>
      </c>
      <c r="B16" s="53">
        <v>98525</v>
      </c>
      <c r="C16" s="53">
        <v>712509.38</v>
      </c>
      <c r="D16" s="53">
        <v>134200</v>
      </c>
      <c r="E16" s="53">
        <v>1416062.5</v>
      </c>
      <c r="F16" s="53">
        <v>4183500</v>
      </c>
      <c r="G16" s="53"/>
      <c r="H16" s="53">
        <v>101355</v>
      </c>
      <c r="I16" s="53">
        <v>1884393.76</v>
      </c>
      <c r="J16" s="53">
        <v>1744881.26</v>
      </c>
      <c r="K16" s="53">
        <v>233030.19</v>
      </c>
      <c r="L16" s="53">
        <v>675800</v>
      </c>
      <c r="M16" s="53">
        <v>1794687.5</v>
      </c>
      <c r="N16" s="53">
        <v>268156.16</v>
      </c>
      <c r="O16" s="53">
        <v>2177100</v>
      </c>
      <c r="P16" s="53">
        <v>226288.58</v>
      </c>
      <c r="Q16" s="53">
        <v>730541.64</v>
      </c>
      <c r="R16" s="53">
        <f t="shared" si="0"/>
        <v>2533997.5</v>
      </c>
      <c r="S16" s="53">
        <v>-508899.12</v>
      </c>
      <c r="T16" s="53">
        <f t="shared" si="1"/>
        <v>18406129.349999998</v>
      </c>
      <c r="U16" s="48"/>
      <c r="V16" s="50"/>
      <c r="W16" s="50">
        <v>2025098.38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</row>
    <row r="17" spans="1:45" ht="15.75" customHeight="1">
      <c r="A17" s="42">
        <v>2019</v>
      </c>
      <c r="B17" s="53">
        <v>94725</v>
      </c>
      <c r="C17" s="53">
        <v>710815.63</v>
      </c>
      <c r="D17" s="53">
        <v>134825</v>
      </c>
      <c r="E17" s="53">
        <v>1420700</v>
      </c>
      <c r="F17" s="53">
        <v>4180950</v>
      </c>
      <c r="G17" s="53"/>
      <c r="H17" s="53">
        <v>98880</v>
      </c>
      <c r="I17" s="53">
        <v>1884393.76</v>
      </c>
      <c r="J17" s="53">
        <v>1748640.63</v>
      </c>
      <c r="K17" s="53">
        <v>232606.9</v>
      </c>
      <c r="L17" s="53">
        <v>679200</v>
      </c>
      <c r="M17" s="53">
        <v>1795087.5</v>
      </c>
      <c r="N17" s="53">
        <v>268156.17</v>
      </c>
      <c r="O17" s="53">
        <v>2176225</v>
      </c>
      <c r="P17" s="53">
        <v>226288.58</v>
      </c>
      <c r="Q17" s="53">
        <v>730541.64</v>
      </c>
      <c r="R17" s="53">
        <f t="shared" si="0"/>
        <v>2514692.5</v>
      </c>
      <c r="S17" s="53">
        <v>-491642.37</v>
      </c>
      <c r="T17" s="53">
        <f t="shared" si="1"/>
        <v>18405085.94</v>
      </c>
      <c r="U17" s="48"/>
      <c r="V17" s="50"/>
      <c r="W17" s="50">
        <v>2023050.13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</row>
    <row r="18" spans="1:45" ht="15.75" customHeight="1">
      <c r="A18" s="42">
        <v>2020</v>
      </c>
      <c r="B18" s="53">
        <v>95806.25</v>
      </c>
      <c r="C18" s="53">
        <v>713025</v>
      </c>
      <c r="D18" s="53">
        <v>134325</v>
      </c>
      <c r="E18" s="53">
        <v>1422962.5</v>
      </c>
      <c r="F18" s="53">
        <v>4481250</v>
      </c>
      <c r="G18" s="53"/>
      <c r="H18" s="53">
        <v>101292.5</v>
      </c>
      <c r="I18" s="53">
        <v>1881565.63</v>
      </c>
      <c r="J18" s="53">
        <v>1184650</v>
      </c>
      <c r="K18" s="53">
        <v>232170.81</v>
      </c>
      <c r="L18" s="53">
        <v>675800</v>
      </c>
      <c r="M18" s="53">
        <v>2057662.5</v>
      </c>
      <c r="N18" s="53">
        <v>268156.17</v>
      </c>
      <c r="O18" s="53">
        <v>2177356.25</v>
      </c>
      <c r="P18" s="53">
        <v>226288.58</v>
      </c>
      <c r="Q18" s="53">
        <v>365270.82</v>
      </c>
      <c r="R18" s="53">
        <f t="shared" si="0"/>
        <v>2499857.5</v>
      </c>
      <c r="S18" s="53">
        <v>-472450.12</v>
      </c>
      <c r="T18" s="53">
        <f t="shared" si="1"/>
        <v>18044989.389999997</v>
      </c>
      <c r="U18" s="48"/>
      <c r="V18" s="50"/>
      <c r="W18" s="50">
        <v>2027407.38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</row>
    <row r="19" spans="1:45" ht="15.75" customHeight="1">
      <c r="A19" s="42">
        <v>2021</v>
      </c>
      <c r="B19" s="53">
        <v>96650</v>
      </c>
      <c r="C19" s="53">
        <v>714015.63</v>
      </c>
      <c r="D19" s="53">
        <v>134700</v>
      </c>
      <c r="E19" s="53">
        <v>1421500</v>
      </c>
      <c r="F19" s="53">
        <v>4483250</v>
      </c>
      <c r="G19" s="53"/>
      <c r="H19" s="53">
        <v>98592.5</v>
      </c>
      <c r="I19" s="53">
        <v>1880775</v>
      </c>
      <c r="J19" s="53"/>
      <c r="K19" s="53">
        <v>231721.54</v>
      </c>
      <c r="L19" s="53">
        <v>675550</v>
      </c>
      <c r="M19" s="53">
        <v>1890584.38</v>
      </c>
      <c r="N19" s="53">
        <v>268156.18</v>
      </c>
      <c r="O19" s="53">
        <v>2174687.5</v>
      </c>
      <c r="P19" s="53">
        <v>226288.57</v>
      </c>
      <c r="Q19" s="53"/>
      <c r="R19" s="53">
        <f t="shared" si="0"/>
        <v>2476482.5</v>
      </c>
      <c r="S19" s="53">
        <v>-452018.87</v>
      </c>
      <c r="T19" s="53">
        <f t="shared" si="1"/>
        <v>16320934.929999998</v>
      </c>
      <c r="U19" s="48"/>
      <c r="V19" s="50"/>
      <c r="W19" s="50">
        <v>2024463.63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</row>
    <row r="20" spans="1:45" ht="15.75" customHeight="1">
      <c r="A20" s="42">
        <v>2022</v>
      </c>
      <c r="B20" s="53">
        <v>97256.25</v>
      </c>
      <c r="C20" s="53">
        <v>713787.51</v>
      </c>
      <c r="D20" s="53">
        <v>133950</v>
      </c>
      <c r="E20" s="53">
        <v>1421125</v>
      </c>
      <c r="F20" s="53">
        <v>4482125</v>
      </c>
      <c r="G20" s="53"/>
      <c r="H20" s="53">
        <v>100780</v>
      </c>
      <c r="I20" s="53">
        <v>1882612.5</v>
      </c>
      <c r="J20" s="53"/>
      <c r="K20" s="53">
        <v>231258.7</v>
      </c>
      <c r="L20" s="53">
        <v>679287.5</v>
      </c>
      <c r="M20" s="53">
        <v>1889846.88</v>
      </c>
      <c r="N20" s="53">
        <v>268156.17</v>
      </c>
      <c r="O20" s="53">
        <v>2177825</v>
      </c>
      <c r="P20" s="53">
        <v>226288.57</v>
      </c>
      <c r="Q20" s="53"/>
      <c r="R20" s="53">
        <f t="shared" si="0"/>
        <v>2455620</v>
      </c>
      <c r="S20" s="53">
        <v>-430716.99</v>
      </c>
      <c r="T20" s="53">
        <f t="shared" si="1"/>
        <v>16329202.09</v>
      </c>
      <c r="U20" s="48"/>
      <c r="V20" s="50"/>
      <c r="W20" s="50">
        <v>2024903.01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</row>
    <row r="21" spans="1:45" ht="15.75" customHeight="1">
      <c r="A21" s="42">
        <v>2023</v>
      </c>
      <c r="B21" s="53"/>
      <c r="C21" s="53">
        <v>712340.63</v>
      </c>
      <c r="D21" s="53">
        <v>134075</v>
      </c>
      <c r="E21" s="53">
        <v>1418000</v>
      </c>
      <c r="F21" s="53">
        <v>4482500</v>
      </c>
      <c r="G21" s="53"/>
      <c r="H21" s="53">
        <v>97838.75</v>
      </c>
      <c r="I21" s="53">
        <v>1881975</v>
      </c>
      <c r="J21" s="53"/>
      <c r="K21" s="53">
        <v>230781.87</v>
      </c>
      <c r="L21" s="53">
        <v>677012.5</v>
      </c>
      <c r="M21" s="53">
        <v>1999675.01</v>
      </c>
      <c r="N21" s="53">
        <v>268156.16</v>
      </c>
      <c r="O21" s="53">
        <v>2176362.5</v>
      </c>
      <c r="P21" s="53">
        <v>226288.56</v>
      </c>
      <c r="Q21" s="53"/>
      <c r="R21" s="53">
        <f t="shared" si="0"/>
        <v>2431492.5</v>
      </c>
      <c r="S21" s="53">
        <v>-408272.36</v>
      </c>
      <c r="T21" s="53">
        <f t="shared" si="1"/>
        <v>16328226.12</v>
      </c>
      <c r="U21" s="48"/>
      <c r="V21" s="50"/>
      <c r="W21" s="50">
        <v>2023220.14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</row>
    <row r="22" spans="1:45" ht="15.75" customHeight="1">
      <c r="A22" s="42">
        <v>2024</v>
      </c>
      <c r="B22" s="53"/>
      <c r="C22" s="53">
        <v>714553.13</v>
      </c>
      <c r="D22" s="53">
        <v>134050</v>
      </c>
      <c r="E22" s="53">
        <v>1421875</v>
      </c>
      <c r="F22" s="53">
        <v>4483875</v>
      </c>
      <c r="G22" s="53"/>
      <c r="H22" s="53">
        <v>99767.5</v>
      </c>
      <c r="I22" s="53">
        <v>1883759.38</v>
      </c>
      <c r="J22" s="53"/>
      <c r="K22" s="53">
        <v>230290.61</v>
      </c>
      <c r="L22" s="53">
        <v>678725</v>
      </c>
      <c r="M22" s="53">
        <v>1897028.14</v>
      </c>
      <c r="N22" s="53">
        <v>268156.17</v>
      </c>
      <c r="O22" s="53">
        <v>2174550</v>
      </c>
      <c r="P22" s="53">
        <v>226288.57</v>
      </c>
      <c r="Q22" s="53"/>
      <c r="R22" s="53">
        <f t="shared" si="0"/>
        <v>2408396.25</v>
      </c>
      <c r="S22" s="53">
        <v>-384438.68</v>
      </c>
      <c r="T22" s="53">
        <f t="shared" si="1"/>
        <v>16236876.07</v>
      </c>
      <c r="U22" s="48"/>
      <c r="V22" s="50"/>
      <c r="W22" s="50">
        <v>2023957.57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</row>
    <row r="23" spans="1:45" ht="15.75" customHeight="1">
      <c r="A23" s="42">
        <v>2025</v>
      </c>
      <c r="B23" s="53"/>
      <c r="C23" s="53">
        <v>710425.01</v>
      </c>
      <c r="D23" s="53">
        <v>133875</v>
      </c>
      <c r="E23" s="53">
        <v>1422500</v>
      </c>
      <c r="F23" s="53">
        <v>4485750</v>
      </c>
      <c r="G23" s="53"/>
      <c r="H23" s="53">
        <v>101468.75</v>
      </c>
      <c r="I23" s="53">
        <v>1882862.51</v>
      </c>
      <c r="J23" s="53"/>
      <c r="K23" s="53">
        <v>229784.52</v>
      </c>
      <c r="L23" s="53">
        <v>679312.5</v>
      </c>
      <c r="M23" s="53">
        <v>1903968.76</v>
      </c>
      <c r="N23" s="53">
        <v>268156.18</v>
      </c>
      <c r="O23" s="53">
        <v>2177262.5</v>
      </c>
      <c r="P23" s="53">
        <v>226288.56</v>
      </c>
      <c r="Q23" s="53"/>
      <c r="R23" s="53">
        <f t="shared" si="0"/>
        <v>2386470</v>
      </c>
      <c r="S23" s="53">
        <v>-359264.5</v>
      </c>
      <c r="T23" s="53">
        <f t="shared" si="1"/>
        <v>16248859.79</v>
      </c>
      <c r="U23" s="48"/>
      <c r="V23" s="50"/>
      <c r="W23" s="50">
        <v>2027205.5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</row>
    <row r="24" spans="1:45" ht="15.75" customHeight="1">
      <c r="A24" s="42">
        <v>2026</v>
      </c>
      <c r="B24" s="53"/>
      <c r="C24" s="53">
        <v>714834.38</v>
      </c>
      <c r="D24" s="53">
        <v>133550</v>
      </c>
      <c r="E24" s="53">
        <v>1424750</v>
      </c>
      <c r="F24" s="53">
        <v>4482750</v>
      </c>
      <c r="G24" s="53"/>
      <c r="H24" s="53">
        <v>98056.25</v>
      </c>
      <c r="I24" s="53">
        <v>1884181.26</v>
      </c>
      <c r="J24" s="53"/>
      <c r="K24" s="53">
        <v>229263.13</v>
      </c>
      <c r="L24" s="53">
        <v>678775</v>
      </c>
      <c r="M24" s="53">
        <v>1907287.51</v>
      </c>
      <c r="N24" s="53">
        <v>268156.18</v>
      </c>
      <c r="O24" s="53">
        <v>2175356.25</v>
      </c>
      <c r="P24" s="53">
        <v>226288.57</v>
      </c>
      <c r="Q24" s="53"/>
      <c r="R24" s="53">
        <f t="shared" si="0"/>
        <v>2356112.5</v>
      </c>
      <c r="S24" s="53">
        <v>-332889.37</v>
      </c>
      <c r="T24" s="53">
        <f t="shared" si="1"/>
        <v>16246471.660000002</v>
      </c>
      <c r="U24" s="48"/>
      <c r="V24" s="50"/>
      <c r="W24" s="50">
        <v>2023223.13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</row>
    <row r="25" spans="1:45" ht="15.75" customHeight="1">
      <c r="A25" s="42">
        <v>2027</v>
      </c>
      <c r="B25" s="53"/>
      <c r="C25" s="53">
        <v>712659.38</v>
      </c>
      <c r="D25" s="53">
        <v>134050</v>
      </c>
      <c r="E25" s="53"/>
      <c r="F25" s="53">
        <v>4484375</v>
      </c>
      <c r="G25" s="53"/>
      <c r="H25" s="53">
        <v>99530</v>
      </c>
      <c r="I25" s="53">
        <v>1882612.51</v>
      </c>
      <c r="J25" s="53"/>
      <c r="K25" s="53">
        <v>228725.98</v>
      </c>
      <c r="L25" s="53">
        <v>677112.5</v>
      </c>
      <c r="M25" s="53">
        <v>1906943.76</v>
      </c>
      <c r="N25" s="53">
        <v>268156.17</v>
      </c>
      <c r="O25" s="53">
        <v>2177025</v>
      </c>
      <c r="P25" s="53">
        <v>226288.56</v>
      </c>
      <c r="Q25" s="53"/>
      <c r="R25" s="53">
        <f t="shared" si="0"/>
        <v>2331595</v>
      </c>
      <c r="S25" s="53">
        <v>-305058.24</v>
      </c>
      <c r="T25" s="53">
        <f t="shared" si="1"/>
        <v>14824015.620000001</v>
      </c>
      <c r="U25" s="48"/>
      <c r="V25" s="50"/>
      <c r="W25" s="50">
        <v>2026536.76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</row>
    <row r="26" spans="1:45" ht="15.75" customHeight="1">
      <c r="A26" s="42">
        <v>2028</v>
      </c>
      <c r="B26" s="53"/>
      <c r="C26" s="53">
        <v>445603.13</v>
      </c>
      <c r="D26" s="53">
        <v>133375</v>
      </c>
      <c r="E26" s="53"/>
      <c r="F26" s="53"/>
      <c r="G26" s="53"/>
      <c r="H26" s="53">
        <v>100755</v>
      </c>
      <c r="I26" s="53">
        <v>1883053.13</v>
      </c>
      <c r="J26" s="53"/>
      <c r="K26" s="53">
        <v>114156.49</v>
      </c>
      <c r="L26" s="53">
        <v>679212.5</v>
      </c>
      <c r="M26" s="53">
        <v>1908731.26</v>
      </c>
      <c r="N26" s="53">
        <v>134078.09</v>
      </c>
      <c r="O26" s="53">
        <v>2176725</v>
      </c>
      <c r="P26" s="53">
        <v>226288.58</v>
      </c>
      <c r="Q26" s="53"/>
      <c r="R26" s="53">
        <f t="shared" si="0"/>
        <v>2302537.5</v>
      </c>
      <c r="S26" s="53">
        <v>-275638.12</v>
      </c>
      <c r="T26" s="53">
        <f t="shared" si="1"/>
        <v>9828877.56</v>
      </c>
      <c r="U26" s="48"/>
      <c r="V26" s="50"/>
      <c r="W26" s="50">
        <v>2026899.38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</row>
    <row r="27" spans="1:45" ht="15.75" customHeight="1">
      <c r="A27" s="42">
        <v>2029</v>
      </c>
      <c r="B27" s="53"/>
      <c r="C27" s="53"/>
      <c r="D27" s="53">
        <v>133525</v>
      </c>
      <c r="E27" s="53"/>
      <c r="F27" s="53"/>
      <c r="G27" s="53"/>
      <c r="H27" s="53">
        <v>96845</v>
      </c>
      <c r="I27" s="53"/>
      <c r="J27" s="53"/>
      <c r="K27" s="53"/>
      <c r="L27" s="53">
        <v>679962.5</v>
      </c>
      <c r="M27" s="53">
        <v>1917331.26</v>
      </c>
      <c r="N27" s="53"/>
      <c r="O27" s="53">
        <v>2175875</v>
      </c>
      <c r="P27" s="53">
        <v>226288.56</v>
      </c>
      <c r="Q27" s="53"/>
      <c r="R27" s="53">
        <f t="shared" si="0"/>
        <v>2268830</v>
      </c>
      <c r="S27" s="53">
        <v>-244590.5</v>
      </c>
      <c r="T27" s="53">
        <f t="shared" si="1"/>
        <v>7254066.819999999</v>
      </c>
      <c r="U27" s="48"/>
      <c r="V27" s="50"/>
      <c r="W27" s="50">
        <v>2024239.5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</row>
    <row r="28" spans="1:45" ht="15.75" customHeight="1">
      <c r="A28" s="42">
        <v>2030</v>
      </c>
      <c r="B28" s="53"/>
      <c r="C28" s="53"/>
      <c r="D28" s="53">
        <v>133475</v>
      </c>
      <c r="E28" s="53"/>
      <c r="F28" s="53"/>
      <c r="G28" s="53"/>
      <c r="H28" s="53">
        <v>97820</v>
      </c>
      <c r="I28" s="53"/>
      <c r="J28" s="53"/>
      <c r="K28" s="53"/>
      <c r="L28" s="53"/>
      <c r="M28" s="53">
        <v>1916515.64</v>
      </c>
      <c r="N28" s="53"/>
      <c r="O28" s="53">
        <v>2174175</v>
      </c>
      <c r="P28" s="53">
        <v>113144.29</v>
      </c>
      <c r="Q28" s="53"/>
      <c r="R28" s="53">
        <f t="shared" si="0"/>
        <v>2235215</v>
      </c>
      <c r="S28" s="53">
        <v>-211825.25</v>
      </c>
      <c r="T28" s="53">
        <f t="shared" si="1"/>
        <v>6458519.68</v>
      </c>
      <c r="U28" s="48"/>
      <c r="V28" s="50"/>
      <c r="W28" s="50">
        <v>2023389.75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</row>
    <row r="29" spans="1:45" ht="15.75" customHeight="1">
      <c r="A29" s="42">
        <v>2031</v>
      </c>
      <c r="B29" s="53"/>
      <c r="C29" s="53"/>
      <c r="D29" s="53">
        <v>133225</v>
      </c>
      <c r="E29" s="53"/>
      <c r="F29" s="53"/>
      <c r="G29" s="53"/>
      <c r="H29" s="53">
        <v>98565</v>
      </c>
      <c r="I29" s="53"/>
      <c r="J29" s="53"/>
      <c r="K29" s="53"/>
      <c r="L29" s="53"/>
      <c r="M29" s="53">
        <v>1921125.01</v>
      </c>
      <c r="N29" s="53"/>
      <c r="O29" s="53">
        <v>2176175</v>
      </c>
      <c r="P29" s="53"/>
      <c r="Q29" s="53"/>
      <c r="R29" s="53">
        <f t="shared" si="0"/>
        <v>2201280</v>
      </c>
      <c r="S29" s="53">
        <v>-177198</v>
      </c>
      <c r="T29" s="53">
        <f t="shared" si="1"/>
        <v>6353172.01</v>
      </c>
      <c r="U29" s="48"/>
      <c r="V29" s="50"/>
      <c r="W29" s="50">
        <v>2024082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</row>
    <row r="30" spans="1:45" ht="15.75" customHeight="1">
      <c r="A30" s="42">
        <v>2032</v>
      </c>
      <c r="B30" s="53"/>
      <c r="C30" s="53"/>
      <c r="D30" s="53">
        <v>133750</v>
      </c>
      <c r="E30" s="53"/>
      <c r="F30" s="53"/>
      <c r="G30" s="53"/>
      <c r="H30" s="53">
        <v>30690</v>
      </c>
      <c r="I30" s="53"/>
      <c r="J30" s="53"/>
      <c r="K30" s="53"/>
      <c r="L30" s="53"/>
      <c r="M30" s="53"/>
      <c r="N30" s="53"/>
      <c r="O30" s="53">
        <v>2176337.5</v>
      </c>
      <c r="P30" s="53"/>
      <c r="Q30" s="53"/>
      <c r="R30" s="53">
        <f t="shared" si="0"/>
        <v>2167480</v>
      </c>
      <c r="S30" s="53">
        <v>-140868</v>
      </c>
      <c r="T30" s="53">
        <f t="shared" si="1"/>
        <v>4367389.5</v>
      </c>
      <c r="U30" s="48"/>
      <c r="V30" s="50"/>
      <c r="W30" s="50">
        <v>2026612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</row>
    <row r="31" spans="1:45" ht="15.75" customHeight="1">
      <c r="A31" s="42">
        <v>2033</v>
      </c>
      <c r="B31" s="53"/>
      <c r="C31" s="53"/>
      <c r="D31" s="53">
        <v>133050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>
        <v>2178575</v>
      </c>
      <c r="P31" s="53"/>
      <c r="Q31" s="53"/>
      <c r="R31" s="53">
        <f t="shared" si="0"/>
        <v>2128562.5</v>
      </c>
      <c r="S31" s="53">
        <v>-102746.87</v>
      </c>
      <c r="T31" s="53">
        <f t="shared" si="1"/>
        <v>4337440.63</v>
      </c>
      <c r="U31" s="48"/>
      <c r="V31" s="50"/>
      <c r="W31" s="50">
        <v>2025815.63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</row>
    <row r="32" spans="1:45" ht="15.75" customHeight="1">
      <c r="A32" s="42">
        <v>2034</v>
      </c>
      <c r="B32" s="53"/>
      <c r="C32" s="53"/>
      <c r="D32" s="53">
        <v>134100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>
        <f t="shared" si="0"/>
        <v>2089340</v>
      </c>
      <c r="S32" s="53">
        <v>-62768.99</v>
      </c>
      <c r="T32" s="53">
        <f t="shared" si="1"/>
        <v>2160671.01</v>
      </c>
      <c r="U32" s="48"/>
      <c r="V32" s="50"/>
      <c r="W32" s="50">
        <v>2026571.01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</row>
    <row r="33" spans="1:45" ht="15.75" customHeight="1">
      <c r="A33" s="42">
        <v>2035</v>
      </c>
      <c r="B33" s="53"/>
      <c r="C33" s="53"/>
      <c r="D33" s="53">
        <v>133875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>
        <f t="shared" si="0"/>
        <v>2045542.5</v>
      </c>
      <c r="S33" s="53">
        <v>-21189.87</v>
      </c>
      <c r="T33" s="53">
        <f t="shared" si="1"/>
        <v>2158227.63</v>
      </c>
      <c r="U33" s="48"/>
      <c r="V33" s="50"/>
      <c r="W33" s="50">
        <v>2024352.63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</row>
    <row r="34" spans="1:45" ht="15.75" customHeight="1">
      <c r="A34" s="42">
        <v>2036</v>
      </c>
      <c r="B34" s="53"/>
      <c r="C34" s="53"/>
      <c r="D34" s="53">
        <v>133400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S34" s="53"/>
      <c r="T34" s="53">
        <f t="shared" si="1"/>
        <v>133400</v>
      </c>
      <c r="U34" s="48"/>
      <c r="V34" s="50"/>
      <c r="W34" s="50">
        <f>R34+S34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</row>
    <row r="35" spans="1:45" ht="15.75" customHeight="1">
      <c r="A35" s="42">
        <v>2037</v>
      </c>
      <c r="B35" s="53"/>
      <c r="C35" s="53"/>
      <c r="D35" s="53">
        <v>133650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S35" s="53"/>
      <c r="T35" s="53">
        <f t="shared" si="1"/>
        <v>133650</v>
      </c>
      <c r="U35" s="48"/>
      <c r="V35" s="50"/>
      <c r="W35" s="50">
        <f>R35+S35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</row>
    <row r="36" spans="1:45" ht="15.75" customHeight="1">
      <c r="A36" s="42">
        <v>2038</v>
      </c>
      <c r="B36" s="53"/>
      <c r="C36" s="53"/>
      <c r="D36" s="53">
        <v>133600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S36" s="53"/>
      <c r="T36" s="53">
        <f t="shared" si="1"/>
        <v>133600</v>
      </c>
      <c r="U36" s="48"/>
      <c r="V36" s="50"/>
      <c r="W36" s="50">
        <f>R36+S36</f>
        <v>0</v>
      </c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</row>
    <row r="37" spans="1:45" ht="15.75" customHeight="1">
      <c r="A37" s="42">
        <v>2039</v>
      </c>
      <c r="B37" s="53"/>
      <c r="C37" s="53"/>
      <c r="D37" s="53">
        <v>133250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S37" s="53"/>
      <c r="T37" s="53">
        <f t="shared" si="1"/>
        <v>133250</v>
      </c>
      <c r="U37" s="48"/>
      <c r="V37" s="50"/>
      <c r="W37" s="50">
        <f>R37+S37</f>
        <v>0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</row>
    <row r="38" spans="1:45" ht="15.75" customHeight="1">
      <c r="A38" s="42">
        <v>2040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S38" s="53"/>
      <c r="T38" s="53">
        <f t="shared" si="1"/>
        <v>0</v>
      </c>
      <c r="U38" s="48"/>
      <c r="V38" s="50"/>
      <c r="W38" s="50">
        <f>R38+S38</f>
        <v>0</v>
      </c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</row>
    <row r="39" spans="1:45" ht="15.75" customHeight="1">
      <c r="A39" s="45"/>
      <c r="B39" s="45"/>
      <c r="C39" s="4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92"/>
      <c r="S39" s="92"/>
      <c r="T39" s="54"/>
      <c r="U39" s="48"/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</row>
    <row r="40" spans="1:45" ht="15.75" customHeight="1">
      <c r="A40" s="42" t="s">
        <v>12</v>
      </c>
      <c r="B40" s="48">
        <f aca="true" t="shared" si="2" ref="B40:J40">SUM(B8:B39)</f>
        <v>3240162.5</v>
      </c>
      <c r="C40" s="48">
        <f t="shared" si="2"/>
        <v>13275293.250000004</v>
      </c>
      <c r="D40" s="48">
        <f t="shared" si="2"/>
        <v>4020175</v>
      </c>
      <c r="E40" s="48">
        <f t="shared" si="2"/>
        <v>22182825</v>
      </c>
      <c r="F40" s="48">
        <f t="shared" si="2"/>
        <v>67945782.5</v>
      </c>
      <c r="G40" s="48">
        <f t="shared" si="2"/>
        <v>7679003.1899999995</v>
      </c>
      <c r="H40" s="48">
        <f t="shared" si="2"/>
        <v>2217977.5</v>
      </c>
      <c r="I40" s="48">
        <f t="shared" si="2"/>
        <v>35780581.370000005</v>
      </c>
      <c r="J40" s="48">
        <f t="shared" si="2"/>
        <v>19941584.47</v>
      </c>
      <c r="K40" s="48">
        <f aca="true" t="shared" si="3" ref="K40:T40">SUM(K8:K39)</f>
        <v>4301854.4</v>
      </c>
      <c r="L40" s="48">
        <f t="shared" si="3"/>
        <v>13549715.66</v>
      </c>
      <c r="M40" s="48">
        <f t="shared" si="3"/>
        <v>41782875.11</v>
      </c>
      <c r="N40" s="48">
        <f t="shared" si="3"/>
        <v>4960889.169999999</v>
      </c>
      <c r="O40" s="48">
        <f t="shared" si="3"/>
        <v>52231768.75</v>
      </c>
      <c r="P40" s="48">
        <f>SUM(P8:P39)</f>
        <v>4412627.14</v>
      </c>
      <c r="Q40" s="48">
        <f>SUM(Q8:Q39)</f>
        <v>6940145.61</v>
      </c>
      <c r="R40" s="48">
        <f t="shared" si="3"/>
        <v>58407528.75</v>
      </c>
      <c r="S40" s="48">
        <f t="shared" si="3"/>
        <v>-9090384.92</v>
      </c>
      <c r="T40" s="48">
        <f t="shared" si="3"/>
        <v>353780404.45</v>
      </c>
      <c r="U40" s="48"/>
      <c r="V40" s="50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</row>
    <row r="41" spans="1:45" ht="12.75" customHeight="1">
      <c r="A41" s="55"/>
      <c r="B41" s="55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T41" s="56"/>
      <c r="U41" s="48"/>
      <c r="V41" s="50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</row>
    <row r="42" spans="1:45" ht="12.75" customHeight="1">
      <c r="A42" s="57"/>
      <c r="B42" s="58">
        <f aca="true" t="shared" si="4" ref="B42:S42">+MAX(B8:B38)</f>
        <v>1088768.75</v>
      </c>
      <c r="C42" s="58">
        <f t="shared" si="4"/>
        <v>714834.38</v>
      </c>
      <c r="D42" s="58">
        <f t="shared" si="4"/>
        <v>134875</v>
      </c>
      <c r="E42" s="58">
        <f t="shared" si="4"/>
        <v>1424750</v>
      </c>
      <c r="F42" s="58">
        <f t="shared" si="4"/>
        <v>4485750</v>
      </c>
      <c r="G42" s="58">
        <f t="shared" si="4"/>
        <v>1025675.01</v>
      </c>
      <c r="H42" s="58">
        <f t="shared" si="4"/>
        <v>101468.75</v>
      </c>
      <c r="I42" s="58">
        <f t="shared" si="4"/>
        <v>1885756.26</v>
      </c>
      <c r="J42" s="58">
        <f t="shared" si="4"/>
        <v>1912081.26</v>
      </c>
      <c r="K42" s="58">
        <f t="shared" si="4"/>
        <v>235998.75</v>
      </c>
      <c r="L42" s="58">
        <f t="shared" si="4"/>
        <v>679962.5</v>
      </c>
      <c r="M42" s="58">
        <f t="shared" si="4"/>
        <v>2057662.5</v>
      </c>
      <c r="N42" s="58">
        <f t="shared" si="4"/>
        <v>268156.18</v>
      </c>
      <c r="O42" s="58">
        <f t="shared" si="4"/>
        <v>2178575</v>
      </c>
      <c r="P42" s="58">
        <f>+MAX(P8:P38)</f>
        <v>226288.58</v>
      </c>
      <c r="Q42" s="58">
        <f>+MAX(Q8:Q38)</f>
        <v>730541.65</v>
      </c>
      <c r="R42" s="58">
        <f t="shared" si="4"/>
        <v>2602560</v>
      </c>
      <c r="S42" s="58">
        <f t="shared" si="4"/>
        <v>0</v>
      </c>
      <c r="T42" s="58">
        <f>+MAX(T8:T38)</f>
        <v>18408003.95</v>
      </c>
      <c r="U42" s="48"/>
      <c r="V42" s="50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</row>
    <row r="43" spans="4:45" ht="12.75" customHeight="1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T43" s="59"/>
      <c r="U43" s="48"/>
      <c r="V43" s="50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</row>
    <row r="44" spans="4:45" ht="12.75" customHeight="1">
      <c r="D44" s="93" t="s">
        <v>20</v>
      </c>
      <c r="E44" s="93" t="s">
        <v>20</v>
      </c>
      <c r="F44" s="93" t="s">
        <v>20</v>
      </c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T44" s="59"/>
      <c r="U44" s="48"/>
      <c r="V44" s="50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</row>
    <row r="45" spans="4:45" ht="12.75" customHeight="1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T45" s="50"/>
      <c r="U45" s="48"/>
      <c r="V45" s="50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</row>
    <row r="46" spans="4:45" ht="12.75" customHeight="1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T46" s="50"/>
      <c r="U46" s="48"/>
      <c r="V46" s="50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</row>
    <row r="47" spans="4:45" ht="12.75" customHeight="1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T47" s="50"/>
      <c r="U47" s="56"/>
      <c r="V47" s="5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</row>
    <row r="48" spans="4:45" ht="12.75" customHeight="1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T48" s="50"/>
      <c r="U48" s="50"/>
      <c r="V48" s="50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</row>
    <row r="49" spans="4:45" ht="12.75" customHeight="1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T49" s="50"/>
      <c r="U49" s="50"/>
      <c r="V49" s="50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</row>
    <row r="50" spans="4:45" ht="12.75" customHeight="1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T50" s="50"/>
      <c r="U50" s="50"/>
      <c r="V50" s="50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</row>
    <row r="51" spans="4:45" ht="12.75" customHeight="1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T51" s="50"/>
      <c r="U51" s="50"/>
      <c r="V51" s="50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</row>
    <row r="52" spans="4:45" ht="12.75" customHeight="1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T52" s="50"/>
      <c r="U52" s="50"/>
      <c r="V52" s="50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</row>
    <row r="53" spans="4:45" ht="12.75" customHeight="1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T53" s="50"/>
      <c r="U53" s="50"/>
      <c r="V53" s="50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</row>
    <row r="54" spans="4:45" ht="12.75" customHeight="1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T54" s="50"/>
      <c r="U54" s="50"/>
      <c r="V54" s="50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</row>
    <row r="55" spans="4:45" ht="12.75" customHeight="1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T55" s="50"/>
      <c r="U55" s="50"/>
      <c r="V55" s="50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</row>
    <row r="56" spans="4:45" ht="12.75" customHeight="1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T56" s="50"/>
      <c r="U56" s="50"/>
      <c r="V56" s="50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</row>
    <row r="57" spans="4:45" ht="12.75" customHeight="1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T57" s="50"/>
      <c r="U57" s="50"/>
      <c r="V57" s="50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</row>
    <row r="58" spans="4:45" ht="12.75" customHeight="1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T58" s="50"/>
      <c r="U58" s="50"/>
      <c r="V58" s="50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</row>
    <row r="59" spans="4:45" ht="12.75" customHeight="1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T59" s="50"/>
      <c r="U59" s="50"/>
      <c r="V59" s="50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</row>
    <row r="60" spans="4:45" ht="12.75" customHeight="1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T60" s="50"/>
      <c r="U60" s="50"/>
      <c r="V60" s="50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</row>
    <row r="61" spans="4:45" ht="12.75" customHeight="1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T61" s="50"/>
      <c r="U61" s="50"/>
      <c r="V61" s="50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</row>
    <row r="62" spans="4:45" ht="12.75" customHeight="1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T62" s="50"/>
      <c r="U62" s="50"/>
      <c r="V62" s="50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</row>
    <row r="63" spans="4:45" ht="12.75" customHeight="1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T63" s="50"/>
      <c r="U63" s="50"/>
      <c r="V63" s="50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</row>
    <row r="64" spans="4:45" ht="12.75" customHeight="1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T64" s="50"/>
      <c r="U64" s="50"/>
      <c r="V64" s="50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</row>
    <row r="65" spans="4:45" ht="12.75" customHeight="1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T65" s="50"/>
      <c r="U65" s="50"/>
      <c r="V65" s="50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</row>
    <row r="66" spans="4:45" ht="12.75" customHeight="1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T66" s="50"/>
      <c r="U66" s="50"/>
      <c r="V66" s="50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</row>
    <row r="67" spans="4:45" ht="12.75" customHeight="1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T67" s="50"/>
      <c r="U67" s="50"/>
      <c r="V67" s="50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</row>
    <row r="68" spans="4:45" ht="12.75" customHeight="1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T68" s="50"/>
      <c r="U68" s="50"/>
      <c r="V68" s="50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</row>
    <row r="69" spans="4:45" ht="12.75" customHeight="1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T69" s="50"/>
      <c r="U69" s="50"/>
      <c r="V69" s="50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</row>
    <row r="70" spans="4:45" ht="12.75" customHeight="1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T70" s="50"/>
      <c r="U70" s="50"/>
      <c r="V70" s="50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</row>
    <row r="71" spans="4:45" ht="12.75" customHeight="1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T71" s="50"/>
      <c r="U71" s="50"/>
      <c r="V71" s="50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</row>
    <row r="72" spans="4:45" ht="12.75" customHeight="1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T72" s="50"/>
      <c r="U72" s="50"/>
      <c r="V72" s="50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</row>
    <row r="73" spans="4:45" ht="12.75" customHeight="1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T73" s="50"/>
      <c r="U73" s="50"/>
      <c r="V73" s="50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</row>
    <row r="74" spans="4:45" ht="12.75" customHeight="1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T74" s="50"/>
      <c r="U74" s="50"/>
      <c r="V74" s="50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</row>
    <row r="75" spans="4:45" ht="12.75" customHeight="1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T75" s="50"/>
      <c r="U75" s="50"/>
      <c r="V75" s="50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</row>
    <row r="76" spans="4:45" ht="12.75" customHeight="1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T76" s="50"/>
      <c r="U76" s="50"/>
      <c r="V76" s="50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</row>
    <row r="77" spans="4:45" ht="12.75" customHeight="1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T77" s="50"/>
      <c r="U77" s="50"/>
      <c r="V77" s="50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</row>
    <row r="78" spans="4:45" ht="12.75" customHeight="1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T78" s="50"/>
      <c r="U78" s="50"/>
      <c r="V78" s="50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</row>
    <row r="79" spans="4:45" ht="12.75" customHeight="1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T79" s="50"/>
      <c r="U79" s="50"/>
      <c r="V79" s="50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</row>
    <row r="80" spans="4:45" ht="12.75" customHeight="1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T80" s="50"/>
      <c r="U80" s="50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</row>
    <row r="81" spans="4:45" ht="12.75" customHeight="1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T81" s="50"/>
      <c r="U81" s="50"/>
      <c r="V81" s="50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</row>
    <row r="82" spans="4:45" ht="12.75" customHeight="1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T82" s="50"/>
      <c r="U82" s="50"/>
      <c r="V82" s="50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</row>
    <row r="83" spans="4:45" ht="12.75" customHeight="1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T83" s="50"/>
      <c r="U83" s="50"/>
      <c r="V83" s="50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</row>
    <row r="84" spans="4:45" ht="12.75" customHeight="1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T84" s="50"/>
      <c r="U84" s="50"/>
      <c r="V84" s="50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</row>
    <row r="85" spans="4:45" ht="12.75" customHeight="1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T85" s="50"/>
      <c r="U85" s="50"/>
      <c r="V85" s="50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</row>
    <row r="86" spans="4:45" ht="12.75" customHeight="1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T86" s="50"/>
      <c r="U86" s="50"/>
      <c r="V86" s="50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</row>
    <row r="87" spans="4:45" ht="12.75" customHeight="1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T87" s="50"/>
      <c r="U87" s="50"/>
      <c r="V87" s="50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</row>
    <row r="88" spans="4:45" ht="12.75" customHeight="1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T88" s="50"/>
      <c r="U88" s="50"/>
      <c r="V88" s="50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</row>
    <row r="89" spans="4:45" ht="12.75" customHeight="1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T89" s="50"/>
      <c r="U89" s="50"/>
      <c r="V89" s="50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</row>
    <row r="90" spans="4:45" ht="12.75" customHeight="1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T90" s="50"/>
      <c r="U90" s="50"/>
      <c r="V90" s="50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</row>
    <row r="91" spans="4:45" ht="12.75" customHeight="1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T91" s="50"/>
      <c r="U91" s="50"/>
      <c r="V91" s="50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</row>
    <row r="92" spans="4:45" ht="12.75" customHeight="1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T92" s="50"/>
      <c r="U92" s="50"/>
      <c r="V92" s="50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</row>
    <row r="93" spans="4:45" ht="12.75" customHeight="1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50"/>
      <c r="U93" s="50"/>
      <c r="V93" s="50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</row>
    <row r="94" spans="4:45" ht="12.75" customHeight="1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T94" s="50"/>
      <c r="U94" s="50"/>
      <c r="V94" s="50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</row>
    <row r="95" spans="4:45" ht="12.75" customHeight="1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T95" s="50"/>
      <c r="U95" s="50"/>
      <c r="V95" s="50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</row>
    <row r="96" spans="4:45" ht="12.75" customHeight="1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T96" s="50"/>
      <c r="U96" s="50"/>
      <c r="V96" s="50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</row>
    <row r="97" spans="4:45" ht="12.75" customHeight="1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T97" s="50"/>
      <c r="U97" s="50"/>
      <c r="V97" s="50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</row>
    <row r="98" spans="4:45" ht="12.75" customHeight="1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T98" s="50"/>
      <c r="U98" s="50"/>
      <c r="V98" s="50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</row>
    <row r="99" spans="4:45" ht="12.75" customHeight="1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T99" s="50"/>
      <c r="U99" s="50"/>
      <c r="V99" s="50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</row>
    <row r="100" spans="4:45" ht="12.75" customHeight="1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T100" s="50"/>
      <c r="U100" s="50"/>
      <c r="V100" s="50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</row>
    <row r="101" spans="4:45" ht="12.75" customHeight="1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T101" s="50"/>
      <c r="U101" s="50"/>
      <c r="V101" s="50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</row>
    <row r="102" spans="4:45" ht="12.75" customHeight="1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T102" s="50"/>
      <c r="U102" s="50"/>
      <c r="V102" s="50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</row>
    <row r="103" spans="4:45" ht="12.75" customHeight="1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T103" s="50"/>
      <c r="U103" s="50"/>
      <c r="V103" s="50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</row>
    <row r="104" spans="4:45" ht="12.75" customHeight="1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T104" s="50"/>
      <c r="U104" s="50"/>
      <c r="V104" s="50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</row>
    <row r="105" spans="4:45" ht="12.75" customHeight="1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T105" s="50"/>
      <c r="U105" s="50"/>
      <c r="V105" s="50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</row>
    <row r="106" spans="4:45" ht="12.75" customHeight="1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T106" s="50"/>
      <c r="U106" s="50"/>
      <c r="V106" s="50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</row>
    <row r="107" spans="4:45" ht="12.75" customHeight="1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T107" s="50"/>
      <c r="U107" s="50"/>
      <c r="V107" s="50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</row>
    <row r="108" spans="4:45" ht="12.75" customHeight="1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T108" s="50"/>
      <c r="U108" s="50"/>
      <c r="V108" s="50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</row>
    <row r="109" spans="4:45" ht="12.75" customHeight="1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T109" s="50"/>
      <c r="U109" s="50"/>
      <c r="V109" s="50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</row>
    <row r="110" spans="4:45" ht="12.75" customHeight="1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T110" s="50"/>
      <c r="U110" s="50"/>
      <c r="V110" s="50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</row>
    <row r="111" spans="4:45" ht="12.75" customHeight="1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T111" s="50"/>
      <c r="U111" s="50"/>
      <c r="V111" s="50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</row>
    <row r="112" spans="4:45" ht="12.75" customHeight="1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T112" s="50"/>
      <c r="U112" s="50"/>
      <c r="V112" s="50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</row>
    <row r="113" spans="4:45" ht="12.75" customHeight="1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T113" s="50"/>
      <c r="U113" s="50"/>
      <c r="V113" s="50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</row>
    <row r="114" spans="4:45" ht="12.75" customHeight="1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T114" s="50"/>
      <c r="U114" s="50"/>
      <c r="V114" s="50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</row>
    <row r="115" spans="4:45" ht="12.75" customHeight="1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T115" s="50"/>
      <c r="U115" s="50"/>
      <c r="V115" s="50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</row>
    <row r="116" spans="4:45" ht="12.75" customHeight="1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T116" s="50"/>
      <c r="U116" s="50"/>
      <c r="V116" s="50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</row>
    <row r="117" spans="4:45" ht="12.75" customHeight="1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T117" s="50"/>
      <c r="U117" s="50"/>
      <c r="V117" s="50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</row>
    <row r="118" spans="4:45" ht="12.75" customHeight="1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T118" s="50"/>
      <c r="U118" s="50"/>
      <c r="V118" s="50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</row>
    <row r="119" spans="4:45" ht="12.75" customHeight="1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T119" s="50"/>
      <c r="U119" s="50"/>
      <c r="V119" s="50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</row>
    <row r="120" spans="4:45" ht="12.75" customHeight="1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T120" s="50"/>
      <c r="U120" s="50"/>
      <c r="V120" s="50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</row>
    <row r="121" spans="4:45" ht="12.75" customHeight="1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T121" s="50"/>
      <c r="U121" s="50"/>
      <c r="V121" s="50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</row>
    <row r="122" spans="4:45" ht="12.75" customHeight="1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T122" s="50"/>
      <c r="U122" s="50"/>
      <c r="V122" s="50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</row>
    <row r="123" spans="4:45" ht="12.75" customHeight="1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T123" s="50"/>
      <c r="U123" s="50"/>
      <c r="V123" s="50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</row>
    <row r="124" spans="4:45" ht="12.75" customHeight="1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T124" s="50"/>
      <c r="U124" s="50"/>
      <c r="V124" s="50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</row>
    <row r="125" spans="4:45" ht="12.75" customHeight="1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T125" s="50"/>
      <c r="U125" s="50"/>
      <c r="V125" s="50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</row>
    <row r="126" spans="4:45" ht="12.75" customHeight="1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T126" s="50"/>
      <c r="U126" s="50"/>
      <c r="V126" s="50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</row>
    <row r="127" spans="4:45" ht="12.75" customHeight="1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T127" s="50"/>
      <c r="U127" s="50"/>
      <c r="V127" s="50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</row>
    <row r="128" spans="4:45" ht="12.75" customHeight="1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T128" s="50"/>
      <c r="U128" s="50"/>
      <c r="V128" s="50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</row>
    <row r="129" spans="4:45" ht="12.75" customHeight="1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T129" s="50"/>
      <c r="U129" s="50"/>
      <c r="V129" s="50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</row>
    <row r="130" spans="4:45" ht="12.75" customHeight="1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T130" s="50"/>
      <c r="U130" s="50"/>
      <c r="V130" s="50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</row>
    <row r="131" spans="4:45" ht="12.75" customHeight="1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T131" s="50"/>
      <c r="U131" s="50"/>
      <c r="V131" s="50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</row>
    <row r="132" spans="4:45" ht="12.75" customHeight="1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T132" s="50"/>
      <c r="U132" s="50"/>
      <c r="V132" s="50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</row>
    <row r="133" spans="4:45" ht="12.75" customHeight="1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T133" s="50"/>
      <c r="U133" s="50"/>
      <c r="V133" s="50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</row>
    <row r="134" spans="4:45" ht="12.75" customHeight="1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T134" s="50"/>
      <c r="U134" s="50"/>
      <c r="V134" s="50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</row>
    <row r="135" spans="4:45" ht="12.75" customHeight="1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T135" s="50"/>
      <c r="U135" s="50"/>
      <c r="V135" s="50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</row>
    <row r="136" spans="4:45" ht="12.75" customHeight="1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T136" s="50"/>
      <c r="U136" s="50"/>
      <c r="V136" s="50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</row>
    <row r="137" spans="4:45" ht="12.75" customHeight="1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T137" s="50"/>
      <c r="U137" s="50"/>
      <c r="V137" s="50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</row>
    <row r="138" spans="4:45" ht="12.75" customHeight="1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T138" s="50"/>
      <c r="U138" s="50"/>
      <c r="V138" s="50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</row>
    <row r="139" spans="4:45" ht="12.75" customHeight="1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T139" s="50"/>
      <c r="U139" s="50"/>
      <c r="V139" s="50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</row>
    <row r="140" spans="4:45" ht="12.75" customHeight="1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T140" s="50"/>
      <c r="U140" s="50"/>
      <c r="V140" s="50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</row>
    <row r="141" spans="4:45" ht="12.75" customHeigh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T141" s="50"/>
      <c r="U141" s="50"/>
      <c r="V141" s="50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</row>
    <row r="142" spans="4:45" ht="12.75" customHeight="1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T142" s="50"/>
      <c r="U142" s="50"/>
      <c r="V142" s="50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</row>
    <row r="143" spans="4:45" ht="12.75" customHeight="1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T143" s="50"/>
      <c r="U143" s="50"/>
      <c r="V143" s="50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</row>
    <row r="144" spans="4:45" ht="12.75" customHeight="1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T144" s="50"/>
      <c r="U144" s="50"/>
      <c r="V144" s="50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</row>
    <row r="145" spans="4:45" ht="12.75" customHeight="1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T145" s="50"/>
      <c r="U145" s="50"/>
      <c r="V145" s="50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</row>
    <row r="146" spans="4:45" ht="12.75" customHeight="1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T146" s="50"/>
      <c r="U146" s="50"/>
      <c r="V146" s="50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</row>
    <row r="147" spans="4:45" ht="12.75" customHeight="1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T147" s="50"/>
      <c r="U147" s="50"/>
      <c r="V147" s="50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</row>
    <row r="148" spans="4:45" ht="12.75" customHeight="1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T148" s="50"/>
      <c r="U148" s="50"/>
      <c r="V148" s="50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</row>
    <row r="149" spans="4:45" ht="12.75" customHeight="1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T149" s="50"/>
      <c r="U149" s="50"/>
      <c r="V149" s="50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</row>
    <row r="150" spans="4:45" ht="12.75" customHeight="1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T150" s="50"/>
      <c r="U150" s="50"/>
      <c r="V150" s="50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</row>
    <row r="151" spans="4:45" ht="12.75" customHeight="1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T151" s="50"/>
      <c r="U151" s="50"/>
      <c r="V151" s="50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</row>
    <row r="152" spans="4:45" ht="12.75" customHeight="1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T152" s="50"/>
      <c r="U152" s="50"/>
      <c r="V152" s="50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</row>
    <row r="153" spans="4:45" ht="12.75" customHeight="1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T153" s="50"/>
      <c r="U153" s="50"/>
      <c r="V153" s="50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</row>
    <row r="154" spans="4:45" ht="12.75" customHeight="1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T154" s="50"/>
      <c r="U154" s="50"/>
      <c r="V154" s="50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</row>
    <row r="155" spans="4:45" ht="12.75" customHeight="1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T155" s="50"/>
      <c r="U155" s="50"/>
      <c r="V155" s="50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</row>
    <row r="156" spans="4:45" ht="12.75" customHeight="1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T156" s="50"/>
      <c r="U156" s="50"/>
      <c r="V156" s="50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</row>
    <row r="157" spans="4:45" ht="12.75" customHeight="1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T157" s="50"/>
      <c r="U157" s="50"/>
      <c r="V157" s="50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</row>
    <row r="158" spans="4:45" ht="12.75" customHeight="1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T158" s="50"/>
      <c r="U158" s="50"/>
      <c r="V158" s="50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</row>
    <row r="159" spans="4:45" ht="12.75" customHeight="1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T159" s="50"/>
      <c r="U159" s="50"/>
      <c r="V159" s="50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</row>
    <row r="160" spans="4:45" ht="12.75" customHeight="1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T160" s="50"/>
      <c r="U160" s="50"/>
      <c r="V160" s="50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</row>
    <row r="161" spans="4:45" ht="12.75" customHeight="1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T161" s="50"/>
      <c r="U161" s="50"/>
      <c r="V161" s="50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</row>
    <row r="162" spans="4:45" ht="12.75" customHeight="1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T162" s="50"/>
      <c r="U162" s="50"/>
      <c r="V162" s="50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</row>
    <row r="163" spans="4:45" ht="12.75" customHeight="1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T163" s="50"/>
      <c r="U163" s="50"/>
      <c r="V163" s="50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</row>
    <row r="164" spans="4:45" ht="12.75" customHeight="1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T164" s="50"/>
      <c r="U164" s="50"/>
      <c r="V164" s="50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</row>
    <row r="165" spans="4:45" ht="12.75" customHeight="1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T165" s="50"/>
      <c r="U165" s="50"/>
      <c r="V165" s="50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</row>
    <row r="166" spans="4:45" ht="12.75" customHeight="1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T166" s="50"/>
      <c r="U166" s="50"/>
      <c r="V166" s="50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</row>
    <row r="167" spans="4:45" ht="12.75" customHeight="1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T167" s="50"/>
      <c r="U167" s="50"/>
      <c r="V167" s="50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</row>
    <row r="168" spans="4:45" ht="12.75" customHeight="1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T168" s="50"/>
      <c r="U168" s="50"/>
      <c r="V168" s="50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</row>
    <row r="169" spans="4:45" ht="12.75" customHeight="1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T169" s="50"/>
      <c r="U169" s="50"/>
      <c r="V169" s="50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</row>
    <row r="170" spans="4:45" ht="12.75" customHeight="1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T170" s="50"/>
      <c r="U170" s="50"/>
      <c r="V170" s="50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</row>
    <row r="171" spans="4:45" ht="12.75" customHeight="1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T171" s="50"/>
      <c r="U171" s="50"/>
      <c r="V171" s="50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</row>
    <row r="172" spans="4:45" ht="12.75" customHeight="1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T172" s="50"/>
      <c r="U172" s="50"/>
      <c r="V172" s="50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</row>
    <row r="173" spans="4:45" ht="12.75" customHeight="1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T173" s="50"/>
      <c r="U173" s="50"/>
      <c r="V173" s="50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</row>
    <row r="174" spans="4:45" ht="12.75" customHeight="1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T174" s="50"/>
      <c r="U174" s="50"/>
      <c r="V174" s="50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</row>
    <row r="175" spans="4:45" ht="12.75" customHeight="1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T175" s="50"/>
      <c r="U175" s="50"/>
      <c r="V175" s="50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</row>
    <row r="176" spans="4:45" ht="12.75" customHeight="1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T176" s="50"/>
      <c r="U176" s="50"/>
      <c r="V176" s="50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</row>
    <row r="177" spans="4:45" ht="12.75" customHeight="1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T177" s="50"/>
      <c r="U177" s="50"/>
      <c r="V177" s="50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</row>
    <row r="178" spans="4:45" ht="12.75" customHeight="1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T178" s="50"/>
      <c r="U178" s="50"/>
      <c r="V178" s="50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</row>
    <row r="179" spans="4:45" ht="12.75" customHeight="1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T179" s="50"/>
      <c r="U179" s="50"/>
      <c r="V179" s="50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</row>
    <row r="180" spans="4:45" ht="12.75" customHeight="1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T180" s="50"/>
      <c r="U180" s="50"/>
      <c r="V180" s="50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</row>
    <row r="181" spans="4:45" ht="12.75" customHeight="1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T181" s="50"/>
      <c r="U181" s="50"/>
      <c r="V181" s="50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</row>
    <row r="182" spans="4:45" ht="12.75" customHeight="1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T182" s="50"/>
      <c r="U182" s="50"/>
      <c r="V182" s="50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</row>
    <row r="183" spans="4:45" ht="12.75" customHeight="1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T183" s="50"/>
      <c r="U183" s="50"/>
      <c r="V183" s="50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</row>
    <row r="184" spans="4:45" ht="12.75" customHeight="1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T184" s="50"/>
      <c r="U184" s="50"/>
      <c r="V184" s="50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</row>
    <row r="185" spans="4:45" ht="12.75" customHeight="1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T185" s="50"/>
      <c r="U185" s="50"/>
      <c r="V185" s="50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</row>
    <row r="186" spans="4:45" ht="12.75" customHeight="1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T186" s="50"/>
      <c r="U186" s="50"/>
      <c r="V186" s="50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</row>
    <row r="187" spans="4:45" ht="12.75" customHeight="1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T187" s="50"/>
      <c r="U187" s="50"/>
      <c r="V187" s="50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</row>
    <row r="188" spans="4:45" ht="12.75" customHeight="1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T188" s="50"/>
      <c r="U188" s="50"/>
      <c r="V188" s="50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</row>
    <row r="189" spans="4:45" ht="12.75" customHeight="1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T189" s="50"/>
      <c r="U189" s="50"/>
      <c r="V189" s="50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</row>
    <row r="190" spans="4:45" ht="12.75" customHeight="1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T190" s="50"/>
      <c r="U190" s="50"/>
      <c r="V190" s="50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</row>
    <row r="191" spans="4:45" ht="12.75" customHeight="1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T191" s="50"/>
      <c r="U191" s="50"/>
      <c r="V191" s="50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</row>
    <row r="192" spans="4:45" ht="12.75" customHeight="1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T192" s="50"/>
      <c r="U192" s="50"/>
      <c r="V192" s="50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</row>
    <row r="193" spans="4:45" ht="12.75" customHeight="1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T193" s="50"/>
      <c r="U193" s="50"/>
      <c r="V193" s="50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</row>
    <row r="194" spans="4:45" ht="12.75" customHeight="1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T194" s="50"/>
      <c r="U194" s="50"/>
      <c r="V194" s="50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</row>
    <row r="195" spans="4:45" ht="12.75" customHeight="1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T195" s="50"/>
      <c r="U195" s="50"/>
      <c r="V195" s="50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</row>
    <row r="196" spans="4:45" ht="12.75" customHeight="1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T196" s="50"/>
      <c r="U196" s="50"/>
      <c r="V196" s="50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</row>
    <row r="197" spans="4:45" ht="12.75" customHeight="1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T197" s="50"/>
      <c r="U197" s="50"/>
      <c r="V197" s="50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</row>
    <row r="198" spans="4:45" ht="12.75" customHeight="1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T198" s="50"/>
      <c r="U198" s="50"/>
      <c r="V198" s="50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</row>
    <row r="199" spans="4:45" ht="12.75" customHeight="1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T199" s="50"/>
      <c r="U199" s="50"/>
      <c r="V199" s="50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</row>
    <row r="200" spans="4:45" ht="12.75" customHeight="1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T200" s="50"/>
      <c r="U200" s="50"/>
      <c r="V200" s="50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</row>
    <row r="201" spans="4:45" ht="12.75" customHeight="1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T201" s="50"/>
      <c r="U201" s="50"/>
      <c r="V201" s="50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</row>
    <row r="202" spans="4:45" ht="12.75" customHeight="1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T202" s="50"/>
      <c r="U202" s="50"/>
      <c r="V202" s="50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</row>
    <row r="203" spans="4:45" ht="12.75" customHeight="1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T203" s="50"/>
      <c r="U203" s="50"/>
      <c r="V203" s="50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</row>
    <row r="204" spans="4:45" ht="12.75" customHeight="1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T204" s="50"/>
      <c r="U204" s="50"/>
      <c r="V204" s="50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</row>
    <row r="205" spans="4:45" ht="12.75" customHeight="1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T205" s="50"/>
      <c r="U205" s="50"/>
      <c r="V205" s="50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</row>
    <row r="206" spans="4:45" ht="12.75" customHeight="1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T206" s="50"/>
      <c r="U206" s="50"/>
      <c r="V206" s="50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</row>
    <row r="207" spans="4:45" ht="12.75" customHeight="1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T207" s="50"/>
      <c r="U207" s="50"/>
      <c r="V207" s="50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</row>
    <row r="208" spans="4:45" ht="12.75" customHeight="1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T208" s="50"/>
      <c r="U208" s="50"/>
      <c r="V208" s="50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</row>
    <row r="209" spans="4:45" ht="12.75" customHeight="1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T209" s="50"/>
      <c r="U209" s="50"/>
      <c r="V209" s="50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</row>
    <row r="210" spans="4:45" ht="12.75" customHeight="1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T210" s="50"/>
      <c r="U210" s="50"/>
      <c r="V210" s="50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</row>
    <row r="211" spans="4:45" ht="12.75" customHeight="1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T211" s="50"/>
      <c r="U211" s="50"/>
      <c r="V211" s="50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</row>
    <row r="212" spans="4:45" ht="12.75" customHeight="1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T212" s="50"/>
      <c r="U212" s="50"/>
      <c r="V212" s="50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</row>
    <row r="213" spans="4:45" ht="12.75" customHeight="1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T213" s="50"/>
      <c r="U213" s="50"/>
      <c r="V213" s="50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</row>
    <row r="214" spans="4:45" ht="12.75" customHeight="1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T214" s="50"/>
      <c r="U214" s="50"/>
      <c r="V214" s="50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</row>
    <row r="215" spans="4:45" ht="12.75" customHeight="1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T215" s="50"/>
      <c r="U215" s="50"/>
      <c r="V215" s="50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</row>
    <row r="216" spans="4:45" ht="12.75" customHeight="1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T216" s="50"/>
      <c r="U216" s="50"/>
      <c r="V216" s="50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</row>
    <row r="217" spans="4:45" ht="12.75" customHeight="1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T217" s="50"/>
      <c r="U217" s="50"/>
      <c r="V217" s="50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</row>
    <row r="218" spans="4:45" ht="12.75" customHeight="1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T218" s="50"/>
      <c r="U218" s="50"/>
      <c r="V218" s="50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</row>
    <row r="219" spans="4:45" ht="12.75" customHeight="1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T219" s="50"/>
      <c r="U219" s="50"/>
      <c r="V219" s="50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</row>
    <row r="220" spans="4:45" ht="12.75" customHeight="1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T220" s="50"/>
      <c r="U220" s="50"/>
      <c r="V220" s="50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</row>
    <row r="221" spans="4:45" ht="12.75" customHeight="1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T221" s="50"/>
      <c r="U221" s="50"/>
      <c r="V221" s="50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</row>
    <row r="222" spans="4:45" ht="12.75" customHeight="1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T222" s="50"/>
      <c r="U222" s="50"/>
      <c r="V222" s="50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</row>
    <row r="223" spans="4:45" ht="12.75" customHeight="1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T223" s="50"/>
      <c r="U223" s="50"/>
      <c r="V223" s="50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</row>
    <row r="224" spans="4:45" ht="12.75" customHeight="1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T224" s="50"/>
      <c r="U224" s="50"/>
      <c r="V224" s="50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</row>
    <row r="225" spans="4:45" ht="12.75" customHeight="1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T225" s="50"/>
      <c r="U225" s="50"/>
      <c r="V225" s="50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</row>
    <row r="226" spans="4:45" ht="12.75" customHeight="1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T226" s="50"/>
      <c r="U226" s="50"/>
      <c r="V226" s="50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</row>
    <row r="227" spans="4:45" ht="12.75" customHeight="1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T227" s="50"/>
      <c r="U227" s="50"/>
      <c r="V227" s="50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</row>
    <row r="228" spans="4:45" ht="12.75" customHeight="1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T228" s="50"/>
      <c r="U228" s="50"/>
      <c r="V228" s="50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</row>
    <row r="229" spans="4:45" ht="12.75" customHeight="1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T229" s="50"/>
      <c r="U229" s="50"/>
      <c r="V229" s="50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</row>
    <row r="230" spans="4:45" ht="12.75" customHeight="1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T230" s="50"/>
      <c r="U230" s="50"/>
      <c r="V230" s="50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</row>
    <row r="231" spans="4:45" ht="12.75" customHeight="1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T231" s="50"/>
      <c r="U231" s="50"/>
      <c r="V231" s="50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</row>
    <row r="232" spans="4:45" ht="12.75" customHeight="1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T232" s="50"/>
      <c r="U232" s="50"/>
      <c r="V232" s="50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</row>
    <row r="233" spans="4:45" ht="12.75" customHeight="1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T233" s="50"/>
      <c r="U233" s="50"/>
      <c r="V233" s="50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</row>
    <row r="234" spans="4:45" ht="12.75" customHeight="1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T234" s="50"/>
      <c r="U234" s="50"/>
      <c r="V234" s="50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</row>
    <row r="235" spans="4:45" ht="12.75" customHeight="1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T235" s="50"/>
      <c r="U235" s="50"/>
      <c r="V235" s="50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</row>
    <row r="236" spans="4:45" ht="12.75" customHeight="1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T236" s="50"/>
      <c r="U236" s="50"/>
      <c r="V236" s="50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</row>
    <row r="237" spans="4:45" ht="12.75" customHeight="1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T237" s="50"/>
      <c r="U237" s="50"/>
      <c r="V237" s="50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</row>
    <row r="238" spans="4:45" ht="12.75" customHeight="1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T238" s="50"/>
      <c r="U238" s="50"/>
      <c r="V238" s="50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</row>
    <row r="239" spans="4:45" ht="12.75" customHeight="1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T239" s="50"/>
      <c r="U239" s="50"/>
      <c r="V239" s="50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</row>
    <row r="240" spans="4:45" ht="12.75" customHeight="1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T240" s="50"/>
      <c r="U240" s="50"/>
      <c r="V240" s="50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</row>
    <row r="241" spans="4:45" ht="12.75" customHeight="1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T241" s="50"/>
      <c r="U241" s="50"/>
      <c r="V241" s="50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</row>
    <row r="242" spans="4:45" ht="12.75" customHeight="1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T242" s="50"/>
      <c r="U242" s="50"/>
      <c r="V242" s="50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</row>
    <row r="243" spans="4:45" ht="12.75" customHeight="1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T243" s="50"/>
      <c r="U243" s="50"/>
      <c r="V243" s="50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</row>
    <row r="244" spans="4:45" ht="12.75" customHeight="1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T244" s="50"/>
      <c r="U244" s="50"/>
      <c r="V244" s="50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</row>
    <row r="245" spans="4:45" ht="12.75" customHeight="1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T245" s="50"/>
      <c r="U245" s="50"/>
      <c r="V245" s="50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</row>
    <row r="246" spans="4:45" ht="12.75" customHeight="1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T246" s="50"/>
      <c r="U246" s="50"/>
      <c r="V246" s="50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</row>
    <row r="247" spans="4:45" ht="12.75" customHeight="1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T247" s="50"/>
      <c r="U247" s="50"/>
      <c r="V247" s="50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</row>
    <row r="248" spans="4:45" ht="12.75" customHeight="1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T248" s="50"/>
      <c r="U248" s="50"/>
      <c r="V248" s="50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</row>
    <row r="249" spans="4:45" ht="12.75" customHeight="1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T249" s="50"/>
      <c r="U249" s="50"/>
      <c r="V249" s="50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</row>
    <row r="250" spans="4:45" ht="12.75" customHeight="1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T250" s="50"/>
      <c r="U250" s="50"/>
      <c r="V250" s="50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</row>
    <row r="251" spans="4:45" ht="12.75" customHeight="1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T251" s="50"/>
      <c r="U251" s="50"/>
      <c r="V251" s="50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</row>
    <row r="252" spans="4:45" ht="12.75" customHeight="1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T252" s="50"/>
      <c r="U252" s="50"/>
      <c r="V252" s="50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</row>
    <row r="253" spans="4:45" ht="12.75" customHeight="1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T253" s="50"/>
      <c r="U253" s="50"/>
      <c r="V253" s="50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</row>
    <row r="254" spans="4:45" ht="12.75" customHeight="1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T254" s="50"/>
      <c r="U254" s="50"/>
      <c r="V254" s="50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</row>
    <row r="255" spans="4:45" ht="12.75" customHeight="1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T255" s="50"/>
      <c r="U255" s="50"/>
      <c r="V255" s="50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</row>
    <row r="256" spans="4:45" ht="12.75" customHeight="1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T256" s="50"/>
      <c r="U256" s="50"/>
      <c r="V256" s="50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</row>
    <row r="257" spans="4:45" ht="12.75" customHeight="1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T257" s="50"/>
      <c r="U257" s="50"/>
      <c r="V257" s="50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</row>
    <row r="258" spans="4:45" ht="12.75" customHeight="1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T258" s="50"/>
      <c r="U258" s="50"/>
      <c r="V258" s="50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</row>
    <row r="259" spans="4:45" ht="12.75" customHeight="1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T259" s="50"/>
      <c r="U259" s="50"/>
      <c r="V259" s="50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</row>
    <row r="260" spans="4:45" ht="12.75" customHeight="1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T260" s="50"/>
      <c r="U260" s="50"/>
      <c r="V260" s="50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</row>
    <row r="261" spans="4:45" ht="12.75" customHeight="1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T261" s="50"/>
      <c r="U261" s="50"/>
      <c r="V261" s="50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</row>
    <row r="262" spans="4:45" ht="12.75" customHeight="1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T262" s="50"/>
      <c r="U262" s="50"/>
      <c r="V262" s="50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</row>
    <row r="263" spans="4:45" ht="12.75" customHeight="1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T263" s="50"/>
      <c r="U263" s="50"/>
      <c r="V263" s="50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</row>
    <row r="264" spans="4:45" ht="12.75" customHeight="1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T264" s="50"/>
      <c r="U264" s="50"/>
      <c r="V264" s="50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</row>
    <row r="265" spans="4:45" ht="12.75" customHeight="1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T265" s="50"/>
      <c r="U265" s="50"/>
      <c r="V265" s="50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</row>
    <row r="266" spans="4:45" ht="12.75" customHeight="1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T266" s="50"/>
      <c r="U266" s="50"/>
      <c r="V266" s="50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</row>
    <row r="267" spans="4:45" ht="12.75" customHeight="1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T267" s="50"/>
      <c r="U267" s="50"/>
      <c r="V267" s="50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</row>
    <row r="268" spans="4:45" ht="12.75" customHeight="1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T268" s="50"/>
      <c r="U268" s="50"/>
      <c r="V268" s="50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</row>
    <row r="269" spans="4:45" ht="12.75" customHeight="1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T269" s="50"/>
      <c r="U269" s="50"/>
      <c r="V269" s="50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</row>
    <row r="270" spans="4:45" ht="12.75" customHeight="1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T270" s="50"/>
      <c r="U270" s="50"/>
      <c r="V270" s="50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</row>
    <row r="271" spans="4:45" ht="12.75" customHeight="1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T271" s="50"/>
      <c r="U271" s="50"/>
      <c r="V271" s="50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</row>
    <row r="272" spans="4:45" ht="12.75" customHeight="1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T272" s="50"/>
      <c r="U272" s="50"/>
      <c r="V272" s="50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</row>
    <row r="273" spans="4:45" ht="12.75" customHeight="1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T273" s="50"/>
      <c r="U273" s="50"/>
      <c r="V273" s="50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</row>
    <row r="274" spans="4:45" ht="12.75" customHeight="1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T274" s="50"/>
      <c r="U274" s="50"/>
      <c r="V274" s="50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</row>
    <row r="275" spans="4:45" ht="12.75" customHeight="1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T275" s="50"/>
      <c r="U275" s="50"/>
      <c r="V275" s="50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</row>
    <row r="276" spans="4:45" ht="12.75" customHeight="1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T276" s="50"/>
      <c r="U276" s="50"/>
      <c r="V276" s="50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</row>
    <row r="277" spans="4:45" ht="12.75" customHeight="1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T277" s="50"/>
      <c r="U277" s="50"/>
      <c r="V277" s="50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</row>
    <row r="278" spans="4:45" ht="12.75" customHeight="1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T278" s="50"/>
      <c r="U278" s="50"/>
      <c r="V278" s="50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</row>
    <row r="279" spans="4:45" ht="12.75" customHeight="1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T279" s="50"/>
      <c r="U279" s="50"/>
      <c r="V279" s="50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</row>
    <row r="280" spans="4:45" ht="12.75" customHeight="1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T280" s="50"/>
      <c r="U280" s="50"/>
      <c r="V280" s="50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</row>
    <row r="281" spans="4:45" ht="12.75" customHeight="1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T281" s="50"/>
      <c r="U281" s="50"/>
      <c r="V281" s="50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</row>
    <row r="282" spans="4:45" ht="12.75" customHeight="1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T282" s="50"/>
      <c r="U282" s="50"/>
      <c r="V282" s="50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</row>
    <row r="283" spans="4:45" ht="12.75" customHeight="1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T283" s="50"/>
      <c r="U283" s="50"/>
      <c r="V283" s="50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</row>
    <row r="284" spans="4:45" ht="12.75" customHeight="1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T284" s="50"/>
      <c r="U284" s="50"/>
      <c r="V284" s="50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</row>
    <row r="285" spans="4:45" ht="12.75" customHeight="1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T285" s="50"/>
      <c r="U285" s="50"/>
      <c r="V285" s="50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</row>
    <row r="286" spans="4:45" ht="12.75" customHeight="1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T286" s="50"/>
      <c r="U286" s="50"/>
      <c r="V286" s="50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</row>
    <row r="287" spans="4:45" ht="12.75" customHeight="1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T287" s="50"/>
      <c r="U287" s="50"/>
      <c r="V287" s="50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</row>
    <row r="288" spans="4:45" ht="12.75" customHeight="1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T288" s="50"/>
      <c r="U288" s="50"/>
      <c r="V288" s="50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</row>
    <row r="289" spans="4:45" ht="12.75" customHeight="1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T289" s="50"/>
      <c r="U289" s="50"/>
      <c r="V289" s="50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</row>
    <row r="290" spans="4:45" ht="12.75" customHeight="1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T290" s="50"/>
      <c r="U290" s="50"/>
      <c r="V290" s="50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</row>
    <row r="291" spans="4:45" ht="12.75" customHeight="1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T291" s="50"/>
      <c r="U291" s="50"/>
      <c r="V291" s="50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</row>
    <row r="292" spans="4:45" ht="12.75" customHeight="1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T292" s="50"/>
      <c r="U292" s="50"/>
      <c r="V292" s="50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</row>
    <row r="293" spans="4:45" ht="12.75" customHeight="1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T293" s="50"/>
      <c r="U293" s="50"/>
      <c r="V293" s="50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</row>
    <row r="294" spans="4:45" ht="12.75" customHeight="1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T294" s="50"/>
      <c r="U294" s="50"/>
      <c r="V294" s="50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</row>
    <row r="295" spans="4:45" ht="12.75" customHeight="1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T295" s="50"/>
      <c r="U295" s="50"/>
      <c r="V295" s="50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</row>
    <row r="296" spans="4:45" ht="12.75" customHeight="1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T296" s="50"/>
      <c r="U296" s="50"/>
      <c r="V296" s="50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</row>
    <row r="297" spans="4:45" ht="12.75" customHeight="1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T297" s="50"/>
      <c r="U297" s="50"/>
      <c r="V297" s="50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</row>
    <row r="298" spans="4:45" ht="12.75" customHeight="1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T298" s="50"/>
      <c r="U298" s="50"/>
      <c r="V298" s="50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</row>
    <row r="299" spans="4:45" ht="12.75" customHeight="1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T299" s="50"/>
      <c r="U299" s="50"/>
      <c r="V299" s="50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</row>
    <row r="300" spans="4:45" ht="12.75" customHeight="1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T300" s="50"/>
      <c r="U300" s="50"/>
      <c r="V300" s="50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</row>
    <row r="301" spans="4:45" ht="12.75" customHeight="1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T301" s="50"/>
      <c r="U301" s="50"/>
      <c r="V301" s="50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</row>
    <row r="302" spans="4:45" ht="12.75" customHeight="1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T302" s="50"/>
      <c r="U302" s="50"/>
      <c r="V302" s="50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</row>
    <row r="303" spans="4:45" ht="12.75" customHeight="1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T303" s="50"/>
      <c r="U303" s="50"/>
      <c r="V303" s="50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</row>
    <row r="304" spans="4:45" ht="12.75" customHeight="1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T304" s="50"/>
      <c r="U304" s="50"/>
      <c r="V304" s="50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</row>
    <row r="305" spans="4:45" ht="12.75" customHeight="1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T305" s="50"/>
      <c r="U305" s="50"/>
      <c r="V305" s="50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</row>
    <row r="306" spans="4:45" ht="12.75" customHeight="1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T306" s="50"/>
      <c r="U306" s="50"/>
      <c r="V306" s="50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</row>
    <row r="307" spans="4:45" ht="12.75" customHeight="1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T307" s="50"/>
      <c r="U307" s="50"/>
      <c r="V307" s="50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</row>
    <row r="308" spans="4:45" ht="12.75" customHeight="1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T308" s="50"/>
      <c r="U308" s="50"/>
      <c r="V308" s="50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</row>
    <row r="309" spans="4:45" ht="12.75" customHeight="1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T309" s="50"/>
      <c r="U309" s="50"/>
      <c r="V309" s="50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</row>
    <row r="310" spans="4:45" ht="12.75" customHeight="1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T310" s="50"/>
      <c r="U310" s="50"/>
      <c r="V310" s="50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</row>
    <row r="311" spans="4:45" ht="12.75" customHeight="1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T311" s="50"/>
      <c r="U311" s="50"/>
      <c r="V311" s="50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</row>
    <row r="312" spans="4:45" ht="12.75" customHeight="1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T312" s="50"/>
      <c r="U312" s="50"/>
      <c r="V312" s="50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</row>
    <row r="313" spans="4:45" ht="12.75" customHeight="1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T313" s="50"/>
      <c r="U313" s="50"/>
      <c r="V313" s="50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</row>
    <row r="314" spans="4:45" ht="12.75" customHeight="1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T314" s="50"/>
      <c r="U314" s="50"/>
      <c r="V314" s="50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</row>
    <row r="315" spans="4:45" ht="12.75" customHeight="1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T315" s="50"/>
      <c r="U315" s="50"/>
      <c r="V315" s="50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</row>
    <row r="316" spans="4:45" ht="12.75" customHeight="1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T316" s="50"/>
      <c r="U316" s="50"/>
      <c r="V316" s="50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</row>
    <row r="317" spans="4:45" ht="12.75" customHeight="1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T317" s="50"/>
      <c r="U317" s="50"/>
      <c r="V317" s="50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</row>
    <row r="318" spans="4:45" ht="12.75" customHeight="1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T318" s="50"/>
      <c r="U318" s="50"/>
      <c r="V318" s="50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</row>
    <row r="319" spans="4:45" ht="12.75" customHeight="1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T319" s="50"/>
      <c r="U319" s="50"/>
      <c r="V319" s="50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</row>
    <row r="320" spans="4:45" ht="12.75" customHeight="1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T320" s="50"/>
      <c r="U320" s="50"/>
      <c r="V320" s="50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</row>
    <row r="321" spans="4:45" ht="12.75" customHeight="1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T321" s="50"/>
      <c r="U321" s="50"/>
      <c r="V321" s="50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</row>
    <row r="322" spans="4:45" ht="12.75" customHeight="1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T322" s="50"/>
      <c r="U322" s="50"/>
      <c r="V322" s="50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</row>
    <row r="323" spans="4:45" ht="12.75" customHeight="1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T323" s="50"/>
      <c r="U323" s="50"/>
      <c r="V323" s="50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</row>
    <row r="324" spans="4:45" ht="12.75" customHeight="1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T324" s="50"/>
      <c r="U324" s="50"/>
      <c r="V324" s="50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</row>
    <row r="325" spans="4:45" ht="12.75" customHeight="1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T325" s="50"/>
      <c r="U325" s="50"/>
      <c r="V325" s="50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</row>
    <row r="326" spans="4:45" ht="12.75" customHeight="1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T326" s="50"/>
      <c r="U326" s="50"/>
      <c r="V326" s="50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</row>
    <row r="327" spans="4:45" ht="12.75" customHeight="1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T327" s="50"/>
      <c r="U327" s="50"/>
      <c r="V327" s="50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</row>
    <row r="328" spans="4:45" ht="12.75" customHeight="1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T328" s="50"/>
      <c r="U328" s="50"/>
      <c r="V328" s="50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</row>
    <row r="329" spans="4:45" ht="12.75" customHeight="1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T329" s="50"/>
      <c r="U329" s="50"/>
      <c r="V329" s="50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</row>
    <row r="330" spans="4:45" ht="12.75" customHeight="1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T330" s="50"/>
      <c r="U330" s="50"/>
      <c r="V330" s="50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</row>
    <row r="331" spans="4:45" ht="12.75" customHeight="1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T331" s="50"/>
      <c r="U331" s="50"/>
      <c r="V331" s="50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</row>
    <row r="332" spans="4:45" ht="12.75" customHeight="1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T332" s="50"/>
      <c r="U332" s="50"/>
      <c r="V332" s="50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</row>
    <row r="333" spans="4:45" ht="12.75" customHeight="1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T333" s="50"/>
      <c r="U333" s="50"/>
      <c r="V333" s="50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</row>
    <row r="334" spans="4:45" ht="12.75" customHeight="1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T334" s="50"/>
      <c r="U334" s="50"/>
      <c r="V334" s="50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</row>
    <row r="335" spans="4:45" ht="12.75" customHeight="1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T335" s="50"/>
      <c r="U335" s="50"/>
      <c r="V335" s="50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</row>
    <row r="336" spans="4:45" ht="12.75" customHeight="1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T336" s="50"/>
      <c r="U336" s="50"/>
      <c r="V336" s="50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</row>
    <row r="337" spans="4:45" ht="12.75" customHeight="1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T337" s="50"/>
      <c r="U337" s="50"/>
      <c r="V337" s="50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</row>
    <row r="338" spans="4:45" ht="12.75" customHeight="1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T338" s="50"/>
      <c r="U338" s="50"/>
      <c r="V338" s="50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</row>
    <row r="339" spans="4:45" ht="12.75" customHeight="1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T339" s="50"/>
      <c r="U339" s="50"/>
      <c r="V339" s="50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</row>
    <row r="340" spans="4:45" ht="12.75" customHeight="1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T340" s="50"/>
      <c r="U340" s="50"/>
      <c r="V340" s="50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</row>
    <row r="341" spans="4:45" ht="12.75" customHeight="1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T341" s="50"/>
      <c r="U341" s="50"/>
      <c r="V341" s="50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</row>
    <row r="342" spans="4:45" ht="12.75" customHeight="1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T342" s="50"/>
      <c r="U342" s="50"/>
      <c r="V342" s="50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</row>
    <row r="343" spans="4:45" ht="12.75" customHeight="1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T343" s="50"/>
      <c r="U343" s="50"/>
      <c r="V343" s="50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</row>
    <row r="344" spans="4:45" ht="12.75" customHeight="1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T344" s="50"/>
      <c r="U344" s="50"/>
      <c r="V344" s="50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</row>
    <row r="345" spans="4:45" ht="12.75" customHeight="1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T345" s="50"/>
      <c r="U345" s="50"/>
      <c r="V345" s="50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</row>
    <row r="346" spans="4:45" ht="12.75" customHeight="1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T346" s="50"/>
      <c r="U346" s="50"/>
      <c r="V346" s="50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</row>
    <row r="347" spans="4:45" ht="12.75" customHeight="1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T347" s="50"/>
      <c r="U347" s="50"/>
      <c r="V347" s="50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</row>
    <row r="348" spans="4:45" ht="12.75" customHeight="1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T348" s="50"/>
      <c r="U348" s="50"/>
      <c r="V348" s="50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</row>
    <row r="349" spans="4:45" ht="12.75" customHeight="1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T349" s="50"/>
      <c r="U349" s="50"/>
      <c r="V349" s="50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</row>
    <row r="350" spans="4:45" ht="12.75" customHeight="1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T350" s="50"/>
      <c r="U350" s="50"/>
      <c r="V350" s="50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</row>
    <row r="351" spans="4:45" ht="12.75" customHeight="1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T351" s="50"/>
      <c r="U351" s="50"/>
      <c r="V351" s="50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</row>
    <row r="352" spans="4:45" ht="12.75" customHeight="1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T352" s="50"/>
      <c r="U352" s="50"/>
      <c r="V352" s="50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</row>
    <row r="353" spans="4:45" ht="12.75" customHeight="1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T353" s="50"/>
      <c r="U353" s="50"/>
      <c r="V353" s="50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</row>
    <row r="354" spans="4:45" ht="12.75" customHeight="1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T354" s="50"/>
      <c r="U354" s="50"/>
      <c r="V354" s="50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</row>
    <row r="355" spans="4:45" ht="12.75" customHeight="1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T355" s="50"/>
      <c r="U355" s="50"/>
      <c r="V355" s="50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</row>
    <row r="356" spans="4:45" ht="12.75" customHeight="1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T356" s="50"/>
      <c r="U356" s="50"/>
      <c r="V356" s="50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</row>
    <row r="357" spans="4:45" ht="12.75" customHeight="1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T357" s="50"/>
      <c r="U357" s="50"/>
      <c r="V357" s="50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</row>
    <row r="358" spans="4:45" ht="12.75" customHeight="1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T358" s="50"/>
      <c r="U358" s="50"/>
      <c r="V358" s="50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</row>
    <row r="359" spans="4:45" ht="12.75" customHeight="1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T359" s="50"/>
      <c r="U359" s="50"/>
      <c r="V359" s="50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</row>
    <row r="360" spans="4:45" ht="12.75" customHeight="1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T360" s="50"/>
      <c r="U360" s="50"/>
      <c r="V360" s="50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</row>
    <row r="361" spans="4:45" ht="12.75" customHeight="1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T361" s="50"/>
      <c r="U361" s="50"/>
      <c r="V361" s="50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</row>
    <row r="362" spans="4:45" ht="12.75" customHeight="1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T362" s="50"/>
      <c r="U362" s="50"/>
      <c r="V362" s="50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</row>
    <row r="363" spans="4:45" ht="12.75" customHeight="1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T363" s="50"/>
      <c r="U363" s="50"/>
      <c r="V363" s="50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</row>
    <row r="364" spans="4:45" ht="12.75" customHeight="1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T364" s="50"/>
      <c r="U364" s="50"/>
      <c r="V364" s="50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</row>
    <row r="365" spans="4:45" ht="12.75" customHeight="1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T365" s="50"/>
      <c r="U365" s="50"/>
      <c r="V365" s="50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</row>
    <row r="366" spans="4:45" ht="12.75" customHeight="1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T366" s="50"/>
      <c r="U366" s="50"/>
      <c r="V366" s="50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</row>
    <row r="367" spans="4:45" ht="12.75" customHeight="1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T367" s="50"/>
      <c r="U367" s="50"/>
      <c r="V367" s="50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</row>
    <row r="368" spans="4:45" ht="12.75" customHeight="1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T368" s="50"/>
      <c r="U368" s="50"/>
      <c r="V368" s="50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</row>
    <row r="369" spans="4:45" ht="12.75" customHeight="1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T369" s="50"/>
      <c r="U369" s="50"/>
      <c r="V369" s="50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</row>
    <row r="370" spans="4:45" ht="12.75" customHeight="1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T370" s="50"/>
      <c r="U370" s="50"/>
      <c r="V370" s="50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</row>
    <row r="371" spans="4:45" ht="12.75" customHeight="1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T371" s="50"/>
      <c r="U371" s="50"/>
      <c r="V371" s="50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</row>
    <row r="372" spans="4:45" ht="12.75" customHeight="1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T372" s="50"/>
      <c r="U372" s="50"/>
      <c r="V372" s="50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</row>
    <row r="373" spans="4:45" ht="12.75" customHeight="1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T373" s="50"/>
      <c r="U373" s="50"/>
      <c r="V373" s="50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</row>
    <row r="374" spans="4:45" ht="12.75" customHeight="1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T374" s="50"/>
      <c r="U374" s="50"/>
      <c r="V374" s="50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</row>
    <row r="375" spans="4:45" ht="12.75" customHeight="1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T375" s="50"/>
      <c r="U375" s="50"/>
      <c r="V375" s="50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</row>
    <row r="376" spans="4:45" ht="12.75" customHeight="1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T376" s="50"/>
      <c r="U376" s="50"/>
      <c r="V376" s="50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</row>
    <row r="377" spans="4:45" ht="12.75" customHeight="1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T377" s="50"/>
      <c r="U377" s="50"/>
      <c r="V377" s="50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</row>
    <row r="378" spans="4:45" ht="12.75" customHeight="1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T378" s="50"/>
      <c r="U378" s="50"/>
      <c r="V378" s="50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</row>
    <row r="379" spans="4:45" ht="12.75" customHeight="1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T379" s="50"/>
      <c r="U379" s="50"/>
      <c r="V379" s="50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</row>
    <row r="380" spans="4:45" ht="12.75" customHeight="1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T380" s="50"/>
      <c r="U380" s="50"/>
      <c r="V380" s="50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</row>
    <row r="381" spans="4:45" ht="12.75" customHeight="1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T381" s="50"/>
      <c r="U381" s="50"/>
      <c r="V381" s="50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</row>
    <row r="382" spans="4:45" ht="12.75" customHeight="1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T382" s="50"/>
      <c r="U382" s="50"/>
      <c r="V382" s="50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</row>
    <row r="383" spans="4:45" ht="12.75" customHeight="1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T383" s="50"/>
      <c r="U383" s="50"/>
      <c r="V383" s="50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</row>
    <row r="384" spans="4:45" ht="12.75" customHeight="1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T384" s="50"/>
      <c r="U384" s="50"/>
      <c r="V384" s="50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</row>
    <row r="385" spans="4:45" ht="12.75" customHeight="1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T385" s="50"/>
      <c r="U385" s="50"/>
      <c r="V385" s="50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</row>
    <row r="386" spans="4:45" ht="12.75" customHeight="1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T386" s="50"/>
      <c r="U386" s="50"/>
      <c r="V386" s="50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</row>
    <row r="387" spans="4:45" ht="12.75" customHeight="1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T387" s="50"/>
      <c r="U387" s="50"/>
      <c r="V387" s="50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</row>
    <row r="388" spans="4:45" ht="12.75" customHeight="1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T388" s="50"/>
      <c r="U388" s="50"/>
      <c r="V388" s="50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</row>
    <row r="389" spans="4:45" ht="12.75" customHeight="1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T389" s="50"/>
      <c r="U389" s="50"/>
      <c r="V389" s="50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</row>
    <row r="390" spans="4:45" ht="12.75" customHeight="1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T390" s="50"/>
      <c r="U390" s="50"/>
      <c r="V390" s="50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</row>
    <row r="391" spans="4:45" ht="12.75" customHeight="1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T391" s="50"/>
      <c r="U391" s="50"/>
      <c r="V391" s="50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</row>
    <row r="392" spans="4:45" ht="12.75" customHeight="1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T392" s="50"/>
      <c r="U392" s="50"/>
      <c r="V392" s="50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</row>
    <row r="393" spans="4:45" ht="12.75" customHeight="1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T393" s="50"/>
      <c r="U393" s="50"/>
      <c r="V393" s="50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</row>
    <row r="394" spans="4:45" ht="12.75" customHeight="1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T394" s="50"/>
      <c r="U394" s="50"/>
      <c r="V394" s="50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</row>
    <row r="395" spans="4:45" ht="12.75" customHeight="1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T395" s="50"/>
      <c r="U395" s="50"/>
      <c r="V395" s="50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</row>
    <row r="396" spans="4:45" ht="12.75" customHeight="1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T396" s="50"/>
      <c r="U396" s="50"/>
      <c r="V396" s="50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</row>
    <row r="397" spans="4:45" ht="12.75" customHeight="1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T397" s="50"/>
      <c r="U397" s="50"/>
      <c r="V397" s="50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</row>
    <row r="398" spans="4:45" ht="12.75" customHeight="1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T398" s="50"/>
      <c r="U398" s="50"/>
      <c r="V398" s="50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</row>
    <row r="399" spans="4:45" ht="12.75" customHeight="1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T399" s="50"/>
      <c r="U399" s="50"/>
      <c r="V399" s="50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</row>
    <row r="400" spans="4:45" ht="12.75" customHeight="1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T400" s="50"/>
      <c r="U400" s="50"/>
      <c r="V400" s="50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</row>
    <row r="401" spans="4:45" ht="12.75" customHeight="1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T401" s="50"/>
      <c r="U401" s="50"/>
      <c r="V401" s="50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</row>
    <row r="402" spans="4:45" ht="12.75" customHeight="1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T402" s="50"/>
      <c r="U402" s="50"/>
      <c r="V402" s="50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</row>
    <row r="403" spans="4:45" ht="12.75" customHeight="1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T403" s="50"/>
      <c r="U403" s="50"/>
      <c r="V403" s="50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</row>
    <row r="404" spans="4:45" ht="12.75" customHeight="1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T404" s="50"/>
      <c r="U404" s="50"/>
      <c r="V404" s="50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</row>
    <row r="405" spans="4:45" ht="12.75" customHeight="1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T405" s="50"/>
      <c r="U405" s="50"/>
      <c r="V405" s="50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</row>
    <row r="406" spans="4:45" ht="12.75" customHeight="1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T406" s="50"/>
      <c r="U406" s="50"/>
      <c r="V406" s="50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</row>
    <row r="407" spans="4:45" ht="12.75" customHeight="1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T407" s="50"/>
      <c r="U407" s="50"/>
      <c r="V407" s="50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</row>
    <row r="408" spans="4:45" ht="12.75" customHeight="1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T408" s="50"/>
      <c r="U408" s="50"/>
      <c r="V408" s="50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</row>
    <row r="409" spans="4:45" ht="12.75" customHeight="1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T409" s="50"/>
      <c r="U409" s="50"/>
      <c r="V409" s="50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</row>
    <row r="410" spans="4:45" ht="12.75" customHeight="1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T410" s="50"/>
      <c r="U410" s="50"/>
      <c r="V410" s="50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</row>
    <row r="411" spans="4:45" ht="12.75" customHeight="1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T411" s="50"/>
      <c r="U411" s="50"/>
      <c r="V411" s="50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</row>
    <row r="412" spans="4:45" ht="12.75" customHeight="1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T412" s="50"/>
      <c r="U412" s="50"/>
      <c r="V412" s="50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</row>
    <row r="413" spans="4:45" ht="12.75" customHeight="1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T413" s="50"/>
      <c r="U413" s="50"/>
      <c r="V413" s="50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</row>
    <row r="414" spans="4:45" ht="12.75" customHeight="1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T414" s="50"/>
      <c r="U414" s="50"/>
      <c r="V414" s="50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</row>
    <row r="415" spans="4:45" ht="12.75" customHeight="1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T415" s="50"/>
      <c r="U415" s="50"/>
      <c r="V415" s="50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</row>
    <row r="416" spans="4:45" ht="12.75" customHeight="1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T416" s="50"/>
      <c r="U416" s="50"/>
      <c r="V416" s="50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</row>
    <row r="417" spans="4:45" ht="12.75" customHeight="1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T417" s="50"/>
      <c r="U417" s="50"/>
      <c r="V417" s="50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</row>
    <row r="418" spans="4:45" ht="12.75" customHeight="1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T418" s="50"/>
      <c r="U418" s="50"/>
      <c r="V418" s="50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</row>
    <row r="419" spans="4:45" ht="12.75" customHeight="1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T419" s="50"/>
      <c r="U419" s="50"/>
      <c r="V419" s="50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</row>
    <row r="420" spans="4:45" ht="12.75" customHeight="1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T420" s="50"/>
      <c r="U420" s="50"/>
      <c r="V420" s="50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</row>
    <row r="421" spans="4:45" ht="12.75" customHeight="1"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T421" s="50"/>
      <c r="U421" s="50"/>
      <c r="V421" s="50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</row>
    <row r="422" spans="4:45" ht="12.75" customHeight="1"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T422" s="50"/>
      <c r="U422" s="50"/>
      <c r="V422" s="50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</row>
    <row r="423" spans="4:45" ht="12.75" customHeight="1"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T423" s="50"/>
      <c r="U423" s="50"/>
      <c r="V423" s="50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</row>
    <row r="424" spans="4:45" ht="12.75" customHeight="1"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T424" s="50"/>
      <c r="U424" s="50"/>
      <c r="V424" s="50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</row>
    <row r="425" spans="4:45" ht="12.75" customHeight="1"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T425" s="50"/>
      <c r="U425" s="50"/>
      <c r="V425" s="50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</row>
    <row r="426" spans="4:45" ht="12.75" customHeight="1"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T426" s="50"/>
      <c r="U426" s="50"/>
      <c r="V426" s="50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</row>
    <row r="427" spans="4:45" ht="12.75" customHeight="1"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T427" s="50"/>
      <c r="U427" s="50"/>
      <c r="V427" s="50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</row>
    <row r="428" spans="4:45" ht="12.75" customHeight="1"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T428" s="50"/>
      <c r="U428" s="50"/>
      <c r="V428" s="50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</row>
    <row r="429" spans="4:45" ht="12.75" customHeight="1"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T429" s="50"/>
      <c r="U429" s="50"/>
      <c r="V429" s="50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</row>
    <row r="430" spans="4:45" ht="12.75" customHeight="1"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T430" s="50"/>
      <c r="U430" s="50"/>
      <c r="V430" s="50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</row>
    <row r="431" spans="4:45" ht="12.75" customHeight="1"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T431" s="50"/>
      <c r="U431" s="50"/>
      <c r="V431" s="50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</row>
    <row r="432" spans="4:45" ht="12.75" customHeight="1"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T432" s="50"/>
      <c r="U432" s="50"/>
      <c r="V432" s="50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</row>
    <row r="433" spans="4:45" ht="12.75" customHeight="1"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T433" s="50"/>
      <c r="U433" s="50"/>
      <c r="V433" s="50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</row>
    <row r="434" spans="4:45" ht="12.75" customHeight="1"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T434" s="50"/>
      <c r="U434" s="50"/>
      <c r="V434" s="50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</row>
    <row r="435" spans="4:45" ht="12.75" customHeight="1"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T435" s="50"/>
      <c r="U435" s="50"/>
      <c r="V435" s="50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</row>
    <row r="436" spans="4:45" ht="12.75" customHeight="1"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T436" s="50"/>
      <c r="U436" s="50"/>
      <c r="V436" s="50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</row>
    <row r="437" spans="4:45" ht="12.75" customHeight="1"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T437" s="50"/>
      <c r="U437" s="50"/>
      <c r="V437" s="50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</row>
    <row r="438" spans="4:45" ht="12.75" customHeight="1"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T438" s="50"/>
      <c r="U438" s="50"/>
      <c r="V438" s="50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</row>
    <row r="439" spans="4:45" ht="12.75" customHeight="1"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T439" s="50"/>
      <c r="U439" s="50"/>
      <c r="V439" s="50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</row>
    <row r="440" spans="4:45" ht="12.75" customHeight="1"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T440" s="50"/>
      <c r="U440" s="50"/>
      <c r="V440" s="50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</row>
    <row r="441" spans="4:45" ht="12.75" customHeight="1"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T441" s="50"/>
      <c r="U441" s="50"/>
      <c r="V441" s="50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</row>
    <row r="442" spans="4:45" ht="12.75" customHeight="1"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T442" s="50"/>
      <c r="U442" s="50"/>
      <c r="V442" s="50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</row>
    <row r="443" spans="4:45" ht="12.75" customHeight="1"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T443" s="50"/>
      <c r="U443" s="50"/>
      <c r="V443" s="50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</row>
    <row r="444" spans="4:45" ht="12.75" customHeight="1"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T444" s="50"/>
      <c r="U444" s="50"/>
      <c r="V444" s="50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</row>
    <row r="445" spans="4:45" ht="12.75" customHeight="1"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T445" s="50"/>
      <c r="U445" s="50"/>
      <c r="V445" s="50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</row>
    <row r="446" spans="4:45" ht="12.75" customHeight="1"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T446" s="50"/>
      <c r="U446" s="50"/>
      <c r="V446" s="50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</row>
    <row r="447" spans="4:45" ht="12.75" customHeight="1"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T447" s="50"/>
      <c r="U447" s="50"/>
      <c r="V447" s="50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</row>
    <row r="448" spans="4:45" ht="12.75" customHeight="1"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T448" s="50"/>
      <c r="U448" s="50"/>
      <c r="V448" s="50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</row>
    <row r="449" spans="4:45" ht="12.75" customHeight="1"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T449" s="50"/>
      <c r="U449" s="50"/>
      <c r="V449" s="50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</row>
    <row r="450" spans="4:45" ht="12.75" customHeight="1"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T450" s="50"/>
      <c r="U450" s="50"/>
      <c r="V450" s="50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</row>
    <row r="451" spans="4:45" ht="12.75" customHeight="1"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T451" s="50"/>
      <c r="U451" s="50"/>
      <c r="V451" s="50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</row>
    <row r="452" spans="4:45" ht="12.75" customHeight="1"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T452" s="50"/>
      <c r="U452" s="50"/>
      <c r="V452" s="50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</row>
    <row r="453" spans="4:45" ht="12.75" customHeight="1"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T453" s="50"/>
      <c r="U453" s="50"/>
      <c r="V453" s="50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</row>
    <row r="454" spans="4:45" ht="12.75" customHeight="1"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T454" s="50"/>
      <c r="U454" s="50"/>
      <c r="V454" s="50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</row>
    <row r="455" spans="4:45" ht="12.75" customHeight="1"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T455" s="50"/>
      <c r="U455" s="50"/>
      <c r="V455" s="50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</row>
    <row r="456" spans="4:45" ht="12.75" customHeight="1"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T456" s="50"/>
      <c r="U456" s="50"/>
      <c r="V456" s="50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</row>
    <row r="457" spans="4:45" ht="12.75" customHeight="1"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T457" s="50"/>
      <c r="U457" s="50"/>
      <c r="V457" s="50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</row>
    <row r="458" spans="4:45" ht="12.75" customHeight="1"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T458" s="50"/>
      <c r="U458" s="50"/>
      <c r="V458" s="50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</row>
    <row r="459" spans="4:45" ht="12.75" customHeight="1"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T459" s="50"/>
      <c r="U459" s="50"/>
      <c r="V459" s="50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</row>
    <row r="460" spans="4:45" ht="12.75" customHeight="1"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T460" s="50"/>
      <c r="U460" s="50"/>
      <c r="V460" s="50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</row>
    <row r="461" spans="4:45" ht="12.75" customHeight="1"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T461" s="50"/>
      <c r="U461" s="50"/>
      <c r="V461" s="50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</row>
    <row r="462" spans="4:45" ht="12.75" customHeight="1"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T462" s="50"/>
      <c r="U462" s="50"/>
      <c r="V462" s="50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</row>
    <row r="463" spans="4:45" ht="12.75" customHeight="1"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T463" s="50"/>
      <c r="U463" s="50"/>
      <c r="V463" s="50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</row>
    <row r="464" spans="4:45" ht="12.75" customHeight="1"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T464" s="50"/>
      <c r="U464" s="50"/>
      <c r="V464" s="50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</row>
    <row r="465" spans="4:45" ht="12.75" customHeight="1"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T465" s="50"/>
      <c r="U465" s="50"/>
      <c r="V465" s="50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</row>
    <row r="466" spans="4:45" ht="12.75" customHeight="1"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T466" s="50"/>
      <c r="U466" s="50"/>
      <c r="V466" s="50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</row>
    <row r="467" spans="4:45" ht="12.75" customHeight="1"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T467" s="50"/>
      <c r="U467" s="50"/>
      <c r="V467" s="50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</row>
    <row r="468" spans="4:45" ht="12.75" customHeight="1"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T468" s="50"/>
      <c r="U468" s="50"/>
      <c r="V468" s="50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</row>
    <row r="469" spans="4:45" ht="12.75" customHeight="1"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T469" s="50"/>
      <c r="U469" s="50"/>
      <c r="V469" s="50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</row>
    <row r="470" spans="4:45" ht="12.75" customHeight="1"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T470" s="50"/>
      <c r="U470" s="50"/>
      <c r="V470" s="50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</row>
    <row r="471" spans="4:45" ht="12.75" customHeight="1"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T471" s="50"/>
      <c r="U471" s="50"/>
      <c r="V471" s="50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</row>
    <row r="472" spans="4:45" ht="12.75" customHeight="1"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T472" s="50"/>
      <c r="U472" s="50"/>
      <c r="V472" s="50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</row>
    <row r="473" spans="4:45" ht="12.75" customHeight="1"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T473" s="50"/>
      <c r="U473" s="50"/>
      <c r="V473" s="50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</row>
    <row r="474" spans="4:45" ht="12.75" customHeight="1"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T474" s="50"/>
      <c r="U474" s="50"/>
      <c r="V474" s="50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</row>
    <row r="475" spans="4:45" ht="12.75" customHeight="1"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T475" s="50"/>
      <c r="U475" s="50"/>
      <c r="V475" s="50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</row>
    <row r="476" spans="4:45" ht="12.75" customHeight="1"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T476" s="50"/>
      <c r="U476" s="50"/>
      <c r="V476" s="50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</row>
    <row r="477" spans="4:45" ht="12.75" customHeight="1"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T477" s="50"/>
      <c r="U477" s="50"/>
      <c r="V477" s="50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</row>
    <row r="478" spans="4:45" ht="12.75" customHeight="1"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T478" s="50"/>
      <c r="U478" s="50"/>
      <c r="V478" s="50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</row>
    <row r="479" spans="4:45" ht="12.75" customHeight="1"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T479" s="50"/>
      <c r="U479" s="50"/>
      <c r="V479" s="50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</row>
    <row r="480" spans="4:45" ht="12.75" customHeight="1"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T480" s="50"/>
      <c r="U480" s="50"/>
      <c r="V480" s="50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</row>
    <row r="481" spans="4:45" ht="12.75" customHeight="1"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T481" s="50"/>
      <c r="U481" s="50"/>
      <c r="V481" s="50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</row>
    <row r="482" spans="4:45" ht="12.75" customHeight="1"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T482" s="50"/>
      <c r="U482" s="50"/>
      <c r="V482" s="50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</row>
    <row r="483" spans="4:45" ht="12.75" customHeight="1"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T483" s="50"/>
      <c r="U483" s="50"/>
      <c r="V483" s="50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</row>
    <row r="484" spans="4:45" ht="12.75" customHeight="1"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T484" s="50"/>
      <c r="U484" s="50"/>
      <c r="V484" s="50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</row>
    <row r="485" spans="4:45" ht="12.75" customHeight="1"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T485" s="50"/>
      <c r="U485" s="50"/>
      <c r="V485" s="50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</row>
    <row r="486" spans="4:45" ht="12.75" customHeight="1"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T486" s="50"/>
      <c r="U486" s="50"/>
      <c r="V486" s="50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</row>
    <row r="487" spans="4:45" ht="12.75" customHeight="1"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T487" s="50"/>
      <c r="U487" s="50"/>
      <c r="V487" s="50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</row>
    <row r="488" spans="4:45" ht="12.75" customHeight="1"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T488" s="50"/>
      <c r="U488" s="50"/>
      <c r="V488" s="50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</row>
    <row r="489" spans="4:45" ht="12.75" customHeight="1"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T489" s="50"/>
      <c r="U489" s="50"/>
      <c r="V489" s="50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</row>
    <row r="490" spans="4:45" ht="12.75" customHeight="1"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T490" s="50"/>
      <c r="U490" s="50"/>
      <c r="V490" s="50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</row>
    <row r="491" spans="4:45" ht="12.75" customHeight="1"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T491" s="50"/>
      <c r="U491" s="50"/>
      <c r="V491" s="50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</row>
    <row r="492" spans="4:45" ht="12.75" customHeight="1"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T492" s="50"/>
      <c r="U492" s="50"/>
      <c r="V492" s="50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</row>
    <row r="493" spans="4:45" ht="12.75" customHeight="1"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T493" s="50"/>
      <c r="U493" s="50"/>
      <c r="V493" s="50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</row>
    <row r="494" spans="4:45" ht="12.75" customHeight="1"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T494" s="50"/>
      <c r="U494" s="50"/>
      <c r="V494" s="50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</row>
    <row r="495" spans="4:45" ht="12.75" customHeight="1"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T495" s="50"/>
      <c r="U495" s="50"/>
      <c r="V495" s="50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</row>
    <row r="496" spans="4:45" ht="12.75" customHeight="1"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T496" s="50"/>
      <c r="U496" s="50"/>
      <c r="V496" s="50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</row>
    <row r="497" spans="4:45" ht="12.75" customHeight="1"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T497" s="50"/>
      <c r="U497" s="50"/>
      <c r="V497" s="50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</row>
    <row r="498" spans="4:45" ht="12.75" customHeight="1"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T498" s="50"/>
      <c r="U498" s="50"/>
      <c r="V498" s="50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</row>
    <row r="499" spans="4:45" ht="12.75" customHeight="1"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T499" s="50"/>
      <c r="U499" s="50"/>
      <c r="V499" s="50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</row>
    <row r="500" spans="4:45" ht="12.75" customHeight="1"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T500" s="50"/>
      <c r="U500" s="50"/>
      <c r="V500" s="50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</row>
    <row r="501" spans="4:45" ht="12.75" customHeight="1"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T501" s="50"/>
      <c r="U501" s="50"/>
      <c r="V501" s="50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</row>
    <row r="502" spans="4:45" ht="12.75" customHeight="1"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T502" s="50"/>
      <c r="U502" s="50"/>
      <c r="V502" s="50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</row>
    <row r="503" spans="4:45" ht="12.75" customHeight="1"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T503" s="50"/>
      <c r="U503" s="50"/>
      <c r="V503" s="50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</row>
    <row r="504" spans="4:45" ht="12.75" customHeight="1"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T504" s="50"/>
      <c r="U504" s="50"/>
      <c r="V504" s="50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</row>
    <row r="505" spans="4:45" ht="12.75" customHeight="1"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T505" s="50"/>
      <c r="U505" s="50"/>
      <c r="V505" s="50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</row>
    <row r="506" spans="4:45" ht="12.75" customHeight="1"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T506" s="50"/>
      <c r="U506" s="50"/>
      <c r="V506" s="50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</row>
    <row r="507" spans="4:45" ht="12.75" customHeight="1"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T507" s="50"/>
      <c r="U507" s="50"/>
      <c r="V507" s="50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</row>
    <row r="508" spans="4:45" ht="12.75" customHeight="1"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T508" s="50"/>
      <c r="U508" s="50"/>
      <c r="V508" s="50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</row>
    <row r="509" spans="4:45" ht="12.75" customHeight="1"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T509" s="50"/>
      <c r="U509" s="50"/>
      <c r="V509" s="50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</row>
    <row r="510" spans="4:45" ht="12.75" customHeight="1"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T510" s="50"/>
      <c r="U510" s="50"/>
      <c r="V510" s="50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</row>
    <row r="511" spans="4:45" ht="12.75" customHeight="1"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T511" s="50"/>
      <c r="U511" s="50"/>
      <c r="V511" s="50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</row>
    <row r="512" spans="4:45" ht="12.75" customHeight="1"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T512" s="50"/>
      <c r="U512" s="50"/>
      <c r="V512" s="50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</row>
    <row r="513" spans="4:45" ht="12.75" customHeight="1"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T513" s="50"/>
      <c r="U513" s="50"/>
      <c r="V513" s="50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</row>
    <row r="514" spans="4:45" ht="12.75" customHeight="1"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T514" s="50"/>
      <c r="U514" s="50"/>
      <c r="V514" s="50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</row>
    <row r="515" spans="4:45" ht="12.75" customHeight="1"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T515" s="50"/>
      <c r="U515" s="50"/>
      <c r="V515" s="50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</row>
    <row r="516" spans="4:45" ht="12.75" customHeight="1"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T516" s="50"/>
      <c r="U516" s="50"/>
      <c r="V516" s="50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</row>
    <row r="517" spans="4:45" ht="12.75" customHeight="1"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T517" s="50"/>
      <c r="U517" s="50"/>
      <c r="V517" s="50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</row>
    <row r="518" spans="4:45" ht="12.75" customHeight="1"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T518" s="50"/>
      <c r="U518" s="50"/>
      <c r="V518" s="50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</row>
    <row r="519" spans="4:45" ht="12.75" customHeight="1"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T519" s="50"/>
      <c r="U519" s="50"/>
      <c r="V519" s="50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</row>
    <row r="520" spans="4:45" ht="12.75" customHeight="1"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T520" s="50"/>
      <c r="U520" s="50"/>
      <c r="V520" s="50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</row>
    <row r="521" spans="4:45" ht="12.75" customHeight="1"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T521" s="50"/>
      <c r="U521" s="50"/>
      <c r="V521" s="50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</row>
    <row r="522" spans="4:45" ht="12.75" customHeight="1"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T522" s="50"/>
      <c r="U522" s="50"/>
      <c r="V522" s="50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</row>
    <row r="523" spans="4:45" ht="12.75" customHeight="1"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T523" s="50"/>
      <c r="U523" s="50"/>
      <c r="V523" s="50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</row>
    <row r="524" spans="4:45" ht="12.75" customHeight="1"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T524" s="50"/>
      <c r="U524" s="50"/>
      <c r="V524" s="50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</row>
    <row r="525" spans="4:45" ht="12.75" customHeight="1"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T525" s="50"/>
      <c r="U525" s="50"/>
      <c r="V525" s="50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</row>
    <row r="526" spans="4:45" ht="12.75" customHeight="1"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T526" s="50"/>
      <c r="U526" s="50"/>
      <c r="V526" s="50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</row>
    <row r="527" spans="4:45" ht="12.75" customHeight="1"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T527" s="50"/>
      <c r="U527" s="50"/>
      <c r="V527" s="50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</row>
    <row r="528" spans="4:45" ht="12.75" customHeight="1"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T528" s="50"/>
      <c r="U528" s="50"/>
      <c r="V528" s="50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</row>
    <row r="529" spans="4:45" ht="12.75" customHeight="1"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T529" s="50"/>
      <c r="U529" s="50"/>
      <c r="V529" s="50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</row>
    <row r="530" spans="4:45" ht="12.75" customHeight="1"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T530" s="50"/>
      <c r="U530" s="50"/>
      <c r="V530" s="50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</row>
    <row r="531" spans="4:45" ht="12.75" customHeight="1"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T531" s="50"/>
      <c r="U531" s="50"/>
      <c r="V531" s="50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</row>
    <row r="532" spans="4:45" ht="12.75" customHeight="1"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T532" s="50"/>
      <c r="U532" s="50"/>
      <c r="V532" s="50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</row>
    <row r="533" spans="4:45" ht="12.75" customHeight="1"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T533" s="50"/>
      <c r="U533" s="50"/>
      <c r="V533" s="50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</row>
    <row r="534" spans="4:45" ht="12.75" customHeight="1"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T534" s="50"/>
      <c r="U534" s="50"/>
      <c r="V534" s="50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</row>
    <row r="535" spans="4:45" ht="12.75" customHeight="1"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T535" s="50"/>
      <c r="U535" s="50"/>
      <c r="V535" s="50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</row>
    <row r="536" spans="4:45" ht="12.75" customHeight="1"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T536" s="50"/>
      <c r="U536" s="50"/>
      <c r="V536" s="50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</row>
    <row r="537" spans="4:45" ht="12.75" customHeight="1"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T537" s="50"/>
      <c r="U537" s="50"/>
      <c r="V537" s="50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</row>
    <row r="538" spans="4:45" ht="12.75" customHeight="1"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T538" s="50"/>
      <c r="U538" s="50"/>
      <c r="V538" s="50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</row>
    <row r="539" spans="4:45" ht="12.75" customHeight="1"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T539" s="50"/>
      <c r="U539" s="50"/>
      <c r="V539" s="50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</row>
    <row r="540" spans="4:45" ht="12.75" customHeight="1"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T540" s="50"/>
      <c r="U540" s="50"/>
      <c r="V540" s="50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</row>
    <row r="541" spans="4:45" ht="12.75" customHeight="1"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T541" s="50"/>
      <c r="U541" s="50"/>
      <c r="V541" s="50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</row>
    <row r="542" spans="4:45" ht="12.75" customHeight="1"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T542" s="50"/>
      <c r="U542" s="50"/>
      <c r="V542" s="50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</row>
    <row r="543" spans="4:45" ht="12.75" customHeight="1"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T543" s="50"/>
      <c r="U543" s="50"/>
      <c r="V543" s="50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</row>
    <row r="544" spans="4:45" ht="12.75" customHeight="1"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T544" s="50"/>
      <c r="U544" s="50"/>
      <c r="V544" s="50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</row>
    <row r="545" spans="4:45" ht="12.75" customHeight="1"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T545" s="50"/>
      <c r="U545" s="50"/>
      <c r="V545" s="50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</row>
    <row r="546" spans="4:45" ht="12.75" customHeight="1"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T546" s="50"/>
      <c r="U546" s="50"/>
      <c r="V546" s="50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</row>
    <row r="547" spans="4:45" ht="12.75" customHeight="1"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T547" s="50"/>
      <c r="U547" s="50"/>
      <c r="V547" s="50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</row>
    <row r="548" spans="4:45" ht="12.75" customHeight="1"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T548" s="50"/>
      <c r="U548" s="50"/>
      <c r="V548" s="50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</row>
    <row r="549" spans="4:45" ht="12.75" customHeight="1"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T549" s="50"/>
      <c r="U549" s="50"/>
      <c r="V549" s="50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</row>
    <row r="550" spans="4:45" ht="12.75" customHeight="1"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T550" s="50"/>
      <c r="U550" s="50"/>
      <c r="V550" s="50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</row>
    <row r="551" spans="4:45" ht="12.75" customHeight="1"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T551" s="50"/>
      <c r="U551" s="50"/>
      <c r="V551" s="50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</row>
    <row r="552" spans="4:45" ht="12.75" customHeight="1"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T552" s="50"/>
      <c r="U552" s="50"/>
      <c r="V552" s="50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</row>
    <row r="553" spans="4:45" ht="12.75" customHeight="1"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T553" s="50"/>
      <c r="U553" s="50"/>
      <c r="V553" s="50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</row>
    <row r="554" spans="4:45" ht="12.75" customHeight="1"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T554" s="50"/>
      <c r="U554" s="50"/>
      <c r="V554" s="50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</row>
    <row r="555" spans="4:45" ht="12.75" customHeight="1"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T555" s="50"/>
      <c r="U555" s="50"/>
      <c r="V555" s="50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</row>
    <row r="556" spans="4:45" ht="12.75" customHeight="1"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T556" s="50"/>
      <c r="U556" s="50"/>
      <c r="V556" s="50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</row>
    <row r="557" spans="4:45" ht="12.75" customHeight="1"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T557" s="50"/>
      <c r="U557" s="50"/>
      <c r="V557" s="50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</row>
    <row r="558" spans="4:45" ht="12.75" customHeight="1"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T558" s="50"/>
      <c r="U558" s="50"/>
      <c r="V558" s="50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</row>
    <row r="559" spans="4:45" ht="12.75" customHeight="1"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T559" s="50"/>
      <c r="U559" s="50"/>
      <c r="V559" s="50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</row>
    <row r="560" spans="4:45" ht="12.75" customHeight="1"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T560" s="50"/>
      <c r="U560" s="50"/>
      <c r="V560" s="50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</row>
    <row r="561" spans="4:45" ht="12.75" customHeight="1"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T561" s="50"/>
      <c r="U561" s="50"/>
      <c r="V561" s="50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</row>
    <row r="562" spans="4:45" ht="12.75" customHeight="1"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T562" s="50"/>
      <c r="U562" s="50"/>
      <c r="V562" s="50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</row>
    <row r="563" spans="4:45" ht="12.75" customHeight="1"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T563" s="50"/>
      <c r="U563" s="50"/>
      <c r="V563" s="50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</row>
    <row r="564" spans="4:45" ht="12.75" customHeight="1"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T564" s="50"/>
      <c r="U564" s="50"/>
      <c r="V564" s="50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</row>
    <row r="565" spans="4:45" ht="12.75" customHeight="1"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T565" s="50"/>
      <c r="U565" s="50"/>
      <c r="V565" s="50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</row>
    <row r="566" spans="4:45" ht="12.75" customHeight="1"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T566" s="50"/>
      <c r="U566" s="50"/>
      <c r="V566" s="50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</row>
    <row r="567" spans="4:45" ht="12.75" customHeight="1"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T567" s="50"/>
      <c r="U567" s="50"/>
      <c r="V567" s="50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</row>
    <row r="568" spans="4:45" ht="12.75" customHeight="1"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T568" s="50"/>
      <c r="U568" s="50"/>
      <c r="V568" s="50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</row>
    <row r="569" spans="4:45" ht="12.75" customHeight="1"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T569" s="50"/>
      <c r="U569" s="50"/>
      <c r="V569" s="50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</row>
    <row r="570" spans="4:45" ht="12.75" customHeight="1"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T570" s="50"/>
      <c r="U570" s="50"/>
      <c r="V570" s="50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</row>
    <row r="571" spans="4:45" ht="12.75" customHeight="1"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T571" s="50"/>
      <c r="U571" s="50"/>
      <c r="V571" s="50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</row>
    <row r="572" spans="4:45" ht="12.75" customHeight="1"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T572" s="50"/>
      <c r="U572" s="50"/>
      <c r="V572" s="50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</row>
    <row r="573" spans="4:45" ht="12.75" customHeight="1"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T573" s="50"/>
      <c r="U573" s="50"/>
      <c r="V573" s="50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</row>
    <row r="574" spans="4:45" ht="12.75" customHeight="1"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T574" s="50"/>
      <c r="U574" s="50"/>
      <c r="V574" s="50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</row>
    <row r="575" spans="4:45" ht="12.75" customHeight="1"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T575" s="50"/>
      <c r="U575" s="50"/>
      <c r="V575" s="50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</row>
    <row r="576" spans="4:45" ht="12.75" customHeight="1"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T576" s="50"/>
      <c r="U576" s="50"/>
      <c r="V576" s="50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</row>
    <row r="577" spans="4:45" ht="12.75" customHeight="1"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T577" s="50"/>
      <c r="U577" s="50"/>
      <c r="V577" s="50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</row>
    <row r="578" spans="4:45" ht="12.75" customHeight="1"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T578" s="50"/>
      <c r="U578" s="50"/>
      <c r="V578" s="50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</row>
    <row r="579" spans="4:45" ht="12.75" customHeight="1"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T579" s="50"/>
      <c r="U579" s="50"/>
      <c r="V579" s="50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</row>
    <row r="580" spans="4:45" ht="12.75" customHeight="1"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T580" s="50"/>
      <c r="U580" s="50"/>
      <c r="V580" s="50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</row>
    <row r="581" spans="4:45" ht="12.75" customHeight="1"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T581" s="50"/>
      <c r="U581" s="50"/>
      <c r="V581" s="50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</row>
    <row r="582" spans="4:45" ht="12.75" customHeight="1"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T582" s="50"/>
      <c r="U582" s="50"/>
      <c r="V582" s="50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</row>
    <row r="583" spans="4:45" ht="12.75" customHeight="1"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T583" s="50"/>
      <c r="U583" s="50"/>
      <c r="V583" s="50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</row>
    <row r="584" spans="4:45" ht="12.75" customHeight="1"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T584" s="50"/>
      <c r="U584" s="50"/>
      <c r="V584" s="50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</row>
    <row r="585" spans="4:45" ht="12.75" customHeight="1"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T585" s="50"/>
      <c r="U585" s="50"/>
      <c r="V585" s="50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</row>
    <row r="586" spans="4:45" ht="12.75" customHeight="1"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T586" s="50"/>
      <c r="U586" s="50"/>
      <c r="V586" s="50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</row>
    <row r="587" spans="4:45" ht="12.75" customHeight="1"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T587" s="50"/>
      <c r="U587" s="50"/>
      <c r="V587" s="50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</row>
    <row r="588" spans="4:45" ht="12.75" customHeight="1"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T588" s="50"/>
      <c r="U588" s="50"/>
      <c r="V588" s="50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</row>
    <row r="589" spans="4:45" ht="12.75" customHeight="1"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T589" s="50"/>
      <c r="U589" s="50"/>
      <c r="V589" s="50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</row>
    <row r="590" spans="4:45" ht="12.75" customHeight="1"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T590" s="50"/>
      <c r="U590" s="50"/>
      <c r="V590" s="50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</row>
    <row r="591" spans="4:45" ht="12.75" customHeight="1"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T591" s="50"/>
      <c r="U591" s="50"/>
      <c r="V591" s="50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</row>
    <row r="592" spans="4:45" ht="12.75" customHeight="1"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T592" s="50"/>
      <c r="U592" s="50"/>
      <c r="V592" s="50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</row>
    <row r="593" spans="4:45" ht="12.75" customHeight="1"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T593" s="50"/>
      <c r="U593" s="50"/>
      <c r="V593" s="50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</row>
    <row r="594" spans="4:45" ht="12.75" customHeight="1"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T594" s="50"/>
      <c r="U594" s="50"/>
      <c r="V594" s="50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</row>
    <row r="595" spans="4:45" ht="12.75" customHeight="1"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T595" s="50"/>
      <c r="U595" s="50"/>
      <c r="V595" s="50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</row>
    <row r="596" spans="4:45" ht="12.75" customHeight="1"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T596" s="50"/>
      <c r="U596" s="50"/>
      <c r="V596" s="50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</row>
    <row r="597" spans="4:45" ht="12.75" customHeight="1"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T597" s="50"/>
      <c r="U597" s="50"/>
      <c r="V597" s="50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</row>
    <row r="598" spans="4:45" ht="12.75" customHeight="1"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T598" s="50"/>
      <c r="U598" s="50"/>
      <c r="V598" s="50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</row>
    <row r="599" spans="4:45" ht="12.75" customHeight="1"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T599" s="50"/>
      <c r="U599" s="50"/>
      <c r="V599" s="50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</row>
    <row r="600" spans="4:45" ht="12.75" customHeight="1"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T600" s="50"/>
      <c r="U600" s="50"/>
      <c r="V600" s="50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</row>
    <row r="601" spans="4:45" ht="12.75" customHeight="1"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T601" s="50"/>
      <c r="U601" s="50"/>
      <c r="V601" s="50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</row>
    <row r="602" spans="4:45" ht="12.75" customHeight="1"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T602" s="50"/>
      <c r="U602" s="50"/>
      <c r="V602" s="50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</row>
    <row r="603" spans="4:45" ht="12.75" customHeight="1"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T603" s="50"/>
      <c r="U603" s="50"/>
      <c r="V603" s="50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</row>
    <row r="604" spans="4:45" ht="12.75" customHeight="1"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T604" s="50"/>
      <c r="U604" s="50"/>
      <c r="V604" s="50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</row>
    <row r="605" spans="4:45" ht="12.75" customHeight="1"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T605" s="50"/>
      <c r="U605" s="50"/>
      <c r="V605" s="50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</row>
    <row r="606" spans="4:45" ht="12.75" customHeight="1"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T606" s="50"/>
      <c r="U606" s="50"/>
      <c r="V606" s="50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</row>
    <row r="607" spans="4:45" ht="12.75" customHeight="1"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T607" s="50"/>
      <c r="U607" s="50"/>
      <c r="V607" s="50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</row>
    <row r="608" spans="4:45" ht="12.75" customHeight="1"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T608" s="50"/>
      <c r="U608" s="50"/>
      <c r="V608" s="50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</row>
    <row r="609" spans="4:45" ht="12.75" customHeight="1"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T609" s="50"/>
      <c r="U609" s="50"/>
      <c r="V609" s="50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</row>
    <row r="610" spans="4:45" ht="12.75" customHeight="1"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T610" s="50"/>
      <c r="U610" s="50"/>
      <c r="V610" s="50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</row>
    <row r="611" spans="4:45" ht="12.75" customHeight="1"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T611" s="50"/>
      <c r="U611" s="50"/>
      <c r="V611" s="50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</row>
    <row r="612" spans="4:45" ht="12.75" customHeight="1"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T612" s="50"/>
      <c r="U612" s="50"/>
      <c r="V612" s="50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</row>
    <row r="613" spans="4:45" ht="12.75" customHeight="1"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T613" s="50"/>
      <c r="U613" s="50"/>
      <c r="V613" s="50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</row>
    <row r="614" spans="4:45" ht="12.75" customHeight="1"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T614" s="50"/>
      <c r="U614" s="50"/>
      <c r="V614" s="50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</row>
    <row r="615" spans="4:45" ht="12.75" customHeight="1"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T615" s="50"/>
      <c r="U615" s="50"/>
      <c r="V615" s="50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</row>
    <row r="616" spans="4:45" ht="12.75" customHeight="1"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T616" s="50"/>
      <c r="U616" s="50"/>
      <c r="V616" s="50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</row>
    <row r="617" spans="4:45" ht="12.75" customHeight="1"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T617" s="50"/>
      <c r="U617" s="50"/>
      <c r="V617" s="50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</row>
    <row r="618" spans="4:45" ht="12.75" customHeight="1"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T618" s="50"/>
      <c r="U618" s="50"/>
      <c r="V618" s="50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</row>
    <row r="619" spans="4:45" ht="12.75" customHeight="1"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T619" s="50"/>
      <c r="U619" s="50"/>
      <c r="V619" s="50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</row>
    <row r="620" spans="4:45" ht="12.75" customHeight="1"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T620" s="50"/>
      <c r="U620" s="50"/>
      <c r="V620" s="50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</row>
    <row r="621" spans="4:45" ht="12.75" customHeight="1"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T621" s="50"/>
      <c r="U621" s="50"/>
      <c r="V621" s="50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</row>
    <row r="622" spans="4:45" ht="12.75" customHeight="1"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T622" s="50"/>
      <c r="U622" s="50"/>
      <c r="V622" s="50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</row>
    <row r="623" spans="4:45" ht="12.75" customHeight="1"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T623" s="50"/>
      <c r="U623" s="50"/>
      <c r="V623" s="50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</row>
    <row r="624" spans="4:45" ht="12.75" customHeight="1"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T624" s="50"/>
      <c r="U624" s="50"/>
      <c r="V624" s="50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</row>
    <row r="625" spans="4:45" ht="12.75" customHeight="1"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T625" s="50"/>
      <c r="U625" s="50"/>
      <c r="V625" s="50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</row>
    <row r="626" spans="4:45" ht="12.75" customHeight="1"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T626" s="50"/>
      <c r="U626" s="50"/>
      <c r="V626" s="50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</row>
    <row r="627" spans="4:45" ht="12.75" customHeight="1"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T627" s="50"/>
      <c r="U627" s="50"/>
      <c r="V627" s="50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</row>
    <row r="628" spans="4:45" ht="12.75" customHeight="1"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T628" s="50"/>
      <c r="U628" s="50"/>
      <c r="V628" s="50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</row>
    <row r="629" spans="4:45" ht="12.75" customHeight="1"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T629" s="50"/>
      <c r="U629" s="50"/>
      <c r="V629" s="50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</row>
    <row r="630" spans="4:45" ht="12.75" customHeight="1"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T630" s="50"/>
      <c r="U630" s="50"/>
      <c r="V630" s="50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</row>
    <row r="631" spans="4:45" ht="12.75" customHeight="1"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T631" s="50"/>
      <c r="U631" s="50"/>
      <c r="V631" s="50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</row>
    <row r="632" spans="4:45" ht="12.75" customHeight="1"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T632" s="50"/>
      <c r="U632" s="50"/>
      <c r="V632" s="50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</row>
    <row r="633" spans="4:45" ht="12.75" customHeight="1"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T633" s="50"/>
      <c r="U633" s="50"/>
      <c r="V633" s="50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</row>
    <row r="634" spans="4:45" ht="12.75" customHeight="1"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T634" s="50"/>
      <c r="U634" s="50"/>
      <c r="V634" s="50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</row>
    <row r="635" spans="4:45" ht="12.75" customHeight="1"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T635" s="50"/>
      <c r="U635" s="50"/>
      <c r="V635" s="50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</row>
    <row r="636" spans="4:45" ht="12.75" customHeight="1"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T636" s="50"/>
      <c r="U636" s="50"/>
      <c r="V636" s="50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</row>
    <row r="637" spans="4:45" ht="12.75" customHeight="1"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T637" s="50"/>
      <c r="U637" s="50"/>
      <c r="V637" s="50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</row>
    <row r="638" spans="4:45" ht="12.75" customHeight="1"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T638" s="50"/>
      <c r="U638" s="50"/>
      <c r="V638" s="50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</row>
    <row r="639" spans="4:45" ht="12.75" customHeight="1"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T639" s="50"/>
      <c r="U639" s="50"/>
      <c r="V639" s="50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</row>
    <row r="640" spans="4:45" ht="12.75" customHeight="1"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T640" s="50"/>
      <c r="U640" s="50"/>
      <c r="V640" s="50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</row>
    <row r="641" spans="4:45" ht="12.75" customHeight="1"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T641" s="50"/>
      <c r="U641" s="50"/>
      <c r="V641" s="50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</row>
    <row r="642" spans="4:45" ht="12.75" customHeight="1"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T642" s="50"/>
      <c r="U642" s="50"/>
      <c r="V642" s="50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</row>
    <row r="643" spans="4:45" ht="12.75" customHeight="1"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T643" s="50"/>
      <c r="U643" s="50"/>
      <c r="V643" s="50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</row>
    <row r="644" spans="4:45" ht="12.75" customHeight="1"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T644" s="50"/>
      <c r="U644" s="50"/>
      <c r="V644" s="50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</row>
    <row r="645" spans="4:45" ht="12.75" customHeight="1"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T645" s="50"/>
      <c r="U645" s="50"/>
      <c r="V645" s="50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</row>
    <row r="646" spans="4:45" ht="12.75" customHeight="1"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T646" s="50"/>
      <c r="U646" s="50"/>
      <c r="V646" s="50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</row>
    <row r="647" spans="4:45" ht="12.75" customHeight="1"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T647" s="50"/>
      <c r="U647" s="50"/>
      <c r="V647" s="50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</row>
    <row r="648" spans="4:45" ht="12.75" customHeight="1"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T648" s="50"/>
      <c r="U648" s="50"/>
      <c r="V648" s="50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</row>
    <row r="649" spans="4:45" ht="12.75" customHeight="1"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T649" s="50"/>
      <c r="U649" s="50"/>
      <c r="V649" s="50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</row>
    <row r="650" spans="4:45" ht="12.75" customHeight="1"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T650" s="50"/>
      <c r="U650" s="50"/>
      <c r="V650" s="50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</row>
    <row r="651" spans="4:45" ht="12.75" customHeight="1"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T651" s="50"/>
      <c r="U651" s="50"/>
      <c r="V651" s="50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</row>
    <row r="652" spans="4:45" ht="12.75" customHeight="1"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T652" s="50"/>
      <c r="U652" s="50"/>
      <c r="V652" s="50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</row>
    <row r="653" spans="4:45" ht="12.75" customHeight="1"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T653" s="50"/>
      <c r="U653" s="50"/>
      <c r="V653" s="50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</row>
    <row r="654" spans="4:45" ht="12.75" customHeight="1"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T654" s="50"/>
      <c r="U654" s="50"/>
      <c r="V654" s="50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</row>
    <row r="655" spans="4:45" ht="12.75" customHeight="1"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T655" s="50"/>
      <c r="U655" s="50"/>
      <c r="V655" s="50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</row>
    <row r="656" spans="4:45" ht="12.75" customHeight="1"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T656" s="50"/>
      <c r="U656" s="50"/>
      <c r="V656" s="50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</row>
    <row r="657" spans="4:45" ht="12.75" customHeight="1"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T657" s="50"/>
      <c r="U657" s="50"/>
      <c r="V657" s="50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</row>
    <row r="658" spans="4:45" ht="12.75" customHeight="1"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T658" s="50"/>
      <c r="U658" s="50"/>
      <c r="V658" s="50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</row>
    <row r="659" spans="4:45" ht="12.75" customHeight="1"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T659" s="50"/>
      <c r="U659" s="50"/>
      <c r="V659" s="50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</row>
    <row r="660" spans="4:45" ht="12.75" customHeight="1"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T660" s="50"/>
      <c r="U660" s="50"/>
      <c r="V660" s="50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</row>
    <row r="661" spans="4:45" ht="12.75" customHeight="1"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T661" s="50"/>
      <c r="U661" s="50"/>
      <c r="V661" s="50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</row>
    <row r="662" spans="4:45" ht="12.75" customHeight="1"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T662" s="50"/>
      <c r="U662" s="50"/>
      <c r="V662" s="50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</row>
    <row r="663" spans="4:45" ht="12.75" customHeight="1"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T663" s="50"/>
      <c r="U663" s="50"/>
      <c r="V663" s="50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</row>
    <row r="664" spans="4:45" ht="12.75" customHeight="1"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T664" s="50"/>
      <c r="U664" s="50"/>
      <c r="V664" s="50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</row>
    <row r="665" spans="4:45" ht="12.75" customHeight="1"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T665" s="50"/>
      <c r="U665" s="50"/>
      <c r="V665" s="50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</row>
    <row r="666" spans="4:45" ht="12.75" customHeight="1"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T666" s="50"/>
      <c r="U666" s="50"/>
      <c r="V666" s="50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</row>
    <row r="667" spans="4:45" ht="12.75" customHeight="1"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T667" s="50"/>
      <c r="U667" s="50"/>
      <c r="V667" s="50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</row>
    <row r="668" spans="4:45" ht="12.75" customHeight="1"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T668" s="50"/>
      <c r="U668" s="50"/>
      <c r="V668" s="50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</row>
    <row r="669" spans="4:45" ht="12.75" customHeight="1"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T669" s="50"/>
      <c r="U669" s="50"/>
      <c r="V669" s="50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</row>
    <row r="670" spans="4:45" ht="12.75" customHeight="1"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T670" s="50"/>
      <c r="U670" s="50"/>
      <c r="V670" s="50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</row>
    <row r="671" spans="4:45" ht="12.75" customHeight="1"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T671" s="50"/>
      <c r="U671" s="50"/>
      <c r="V671" s="50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</row>
    <row r="672" spans="4:45" ht="12.75" customHeight="1"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T672" s="50"/>
      <c r="U672" s="50"/>
      <c r="V672" s="50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</row>
    <row r="673" spans="4:45" ht="12.75" customHeight="1"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T673" s="50"/>
      <c r="U673" s="50"/>
      <c r="V673" s="50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</row>
    <row r="674" spans="4:45" ht="12.75" customHeight="1"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T674" s="50"/>
      <c r="U674" s="50"/>
      <c r="V674" s="50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</row>
    <row r="675" spans="4:45" ht="12.75" customHeight="1"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T675" s="50"/>
      <c r="U675" s="50"/>
      <c r="V675" s="50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</row>
    <row r="676" spans="4:45" ht="12.75" customHeight="1"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T676" s="50"/>
      <c r="U676" s="50"/>
      <c r="V676" s="50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</row>
    <row r="677" spans="4:45" ht="12.75" customHeight="1"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T677" s="50"/>
      <c r="U677" s="50"/>
      <c r="V677" s="50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</row>
    <row r="678" spans="4:45" ht="12.75" customHeight="1"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T678" s="50"/>
      <c r="U678" s="50"/>
      <c r="V678" s="50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</row>
    <row r="679" spans="4:45" ht="12.75" customHeight="1"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T679" s="50"/>
      <c r="U679" s="50"/>
      <c r="V679" s="50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</row>
    <row r="680" spans="4:45" ht="12.75" customHeight="1"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T680" s="50"/>
      <c r="U680" s="50"/>
      <c r="V680" s="50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</row>
    <row r="681" spans="4:45" ht="12.75" customHeight="1"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T681" s="50"/>
      <c r="U681" s="50"/>
      <c r="V681" s="50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</row>
    <row r="682" spans="4:45" ht="12.75" customHeight="1"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T682" s="50"/>
      <c r="U682" s="50"/>
      <c r="V682" s="50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</row>
    <row r="683" spans="4:45" ht="12.75" customHeight="1"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T683" s="50"/>
      <c r="U683" s="50"/>
      <c r="V683" s="50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</row>
    <row r="684" spans="4:45" ht="12.75" customHeight="1"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T684" s="50"/>
      <c r="U684" s="50"/>
      <c r="V684" s="50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</row>
    <row r="685" spans="4:45" ht="12.75" customHeight="1"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T685" s="50"/>
      <c r="U685" s="50"/>
      <c r="V685" s="50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</row>
    <row r="686" spans="4:45" ht="12.75" customHeight="1"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T686" s="50"/>
      <c r="U686" s="50"/>
      <c r="V686" s="50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</row>
    <row r="687" spans="4:45" ht="12.75" customHeight="1"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T687" s="50"/>
      <c r="U687" s="50"/>
      <c r="V687" s="50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</row>
    <row r="688" spans="4:45" ht="12.75" customHeight="1"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T688" s="50"/>
      <c r="U688" s="50"/>
      <c r="V688" s="50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</row>
    <row r="689" spans="4:45" ht="12.75" customHeight="1"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T689" s="50"/>
      <c r="U689" s="50"/>
      <c r="V689" s="50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</row>
    <row r="690" spans="4:45" ht="12.75" customHeight="1"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T690" s="50"/>
      <c r="U690" s="50"/>
      <c r="V690" s="50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</row>
    <row r="691" spans="4:45" ht="12.75" customHeight="1"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T691" s="50"/>
      <c r="U691" s="50"/>
      <c r="V691" s="50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</row>
    <row r="692" spans="4:45" ht="12.75" customHeight="1"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T692" s="50"/>
      <c r="U692" s="50"/>
      <c r="V692" s="50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</row>
    <row r="693" spans="4:45" ht="12.75" customHeight="1"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T693" s="50"/>
      <c r="U693" s="50"/>
      <c r="V693" s="50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</row>
    <row r="694" spans="4:45" ht="12.75" customHeight="1"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T694" s="50"/>
      <c r="U694" s="50"/>
      <c r="V694" s="50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</row>
    <row r="695" spans="4:45" ht="12.75" customHeight="1"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T695" s="50"/>
      <c r="U695" s="50"/>
      <c r="V695" s="50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</row>
    <row r="696" spans="4:45" ht="12.75" customHeight="1"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T696" s="50"/>
      <c r="U696" s="50"/>
      <c r="V696" s="50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</row>
    <row r="697" spans="4:45" ht="12.75" customHeight="1"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T697" s="50"/>
      <c r="U697" s="50"/>
      <c r="V697" s="50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</row>
    <row r="698" spans="4:45" ht="12.75" customHeight="1"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T698" s="50"/>
      <c r="U698" s="50"/>
      <c r="V698" s="50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</row>
    <row r="699" spans="4:45" ht="12.75" customHeight="1"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T699" s="50"/>
      <c r="U699" s="50"/>
      <c r="V699" s="50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</row>
    <row r="700" spans="4:45" ht="12.75" customHeight="1"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T700" s="50"/>
      <c r="U700" s="50"/>
      <c r="V700" s="50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</row>
    <row r="701" spans="4:45" ht="12.75" customHeight="1"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T701" s="50"/>
      <c r="U701" s="50"/>
      <c r="V701" s="50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</row>
    <row r="702" spans="4:45" ht="12.75" customHeight="1"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T702" s="50"/>
      <c r="U702" s="50"/>
      <c r="V702" s="50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</row>
    <row r="703" spans="4:45" ht="12.75" customHeight="1"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T703" s="50"/>
      <c r="U703" s="50"/>
      <c r="V703" s="50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</row>
    <row r="704" spans="4:45" ht="12.75" customHeight="1"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T704" s="50"/>
      <c r="U704" s="50"/>
      <c r="V704" s="50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</row>
    <row r="705" spans="4:45" ht="12.75" customHeight="1"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T705" s="50"/>
      <c r="U705" s="50"/>
      <c r="V705" s="50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</row>
    <row r="706" spans="4:45" ht="12.75" customHeight="1"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T706" s="50"/>
      <c r="U706" s="50"/>
      <c r="V706" s="50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</row>
    <row r="707" spans="4:45" ht="12.75" customHeight="1"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T707" s="50"/>
      <c r="U707" s="50"/>
      <c r="V707" s="50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</row>
    <row r="708" spans="4:45" ht="12.75" customHeight="1"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T708" s="50"/>
      <c r="U708" s="50"/>
      <c r="V708" s="50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</row>
    <row r="709" spans="4:45" ht="12.75" customHeight="1"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T709" s="50"/>
      <c r="U709" s="50"/>
      <c r="V709" s="50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</row>
    <row r="710" spans="4:45" ht="12.75" customHeight="1"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T710" s="50"/>
      <c r="U710" s="50"/>
      <c r="V710" s="50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</row>
    <row r="711" spans="4:45" ht="12.75" customHeight="1"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T711" s="50"/>
      <c r="U711" s="50"/>
      <c r="V711" s="50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</row>
    <row r="712" spans="4:45" ht="12.75" customHeight="1"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T712" s="50"/>
      <c r="U712" s="50"/>
      <c r="V712" s="50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</row>
    <row r="713" spans="4:45" ht="12.75" customHeight="1"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T713" s="50"/>
      <c r="U713" s="50"/>
      <c r="V713" s="50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</row>
    <row r="714" spans="4:45" ht="12.75" customHeight="1"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T714" s="50"/>
      <c r="U714" s="50"/>
      <c r="V714" s="50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</row>
    <row r="715" spans="4:45" ht="12.75" customHeight="1"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T715" s="50"/>
      <c r="U715" s="50"/>
      <c r="V715" s="50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</row>
    <row r="716" spans="4:45" ht="12.75" customHeight="1"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T716" s="50"/>
      <c r="U716" s="50"/>
      <c r="V716" s="50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</row>
    <row r="717" spans="4:45" ht="12.75" customHeight="1"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T717" s="50"/>
      <c r="U717" s="50"/>
      <c r="V717" s="50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</row>
    <row r="718" spans="4:45" ht="12.75" customHeight="1"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T718" s="50"/>
      <c r="U718" s="50"/>
      <c r="V718" s="50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</row>
    <row r="719" spans="4:45" ht="12.75" customHeight="1"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T719" s="50"/>
      <c r="U719" s="50"/>
      <c r="V719" s="50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</row>
    <row r="720" spans="4:45" ht="12.75" customHeight="1"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T720" s="50"/>
      <c r="U720" s="50"/>
      <c r="V720" s="50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</row>
    <row r="721" spans="4:45" ht="12.75" customHeight="1"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T721" s="50"/>
      <c r="U721" s="50"/>
      <c r="V721" s="50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</row>
    <row r="722" spans="4:45" ht="12.75" customHeight="1"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T722" s="50"/>
      <c r="U722" s="50"/>
      <c r="V722" s="50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</row>
    <row r="723" spans="4:45" ht="12.75" customHeight="1"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T723" s="50"/>
      <c r="U723" s="50"/>
      <c r="V723" s="50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</row>
    <row r="724" spans="4:45" ht="12.75" customHeight="1"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T724" s="50"/>
      <c r="U724" s="50"/>
      <c r="V724" s="50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</row>
    <row r="725" spans="4:45" ht="12.75" customHeight="1"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T725" s="50"/>
      <c r="U725" s="50"/>
      <c r="V725" s="50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</row>
    <row r="726" spans="4:45" ht="12.75" customHeight="1"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T726" s="50"/>
      <c r="U726" s="50"/>
      <c r="V726" s="50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</row>
    <row r="727" spans="4:45" ht="12.75" customHeight="1"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T727" s="50"/>
      <c r="U727" s="50"/>
      <c r="V727" s="50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</row>
    <row r="728" spans="4:45" ht="12.75" customHeight="1"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T728" s="50"/>
      <c r="U728" s="50"/>
      <c r="V728" s="50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</row>
    <row r="729" spans="4:45" ht="12.75" customHeight="1"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T729" s="50"/>
      <c r="U729" s="50"/>
      <c r="V729" s="50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</row>
    <row r="730" spans="4:45" ht="12.75" customHeight="1"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T730" s="50"/>
      <c r="U730" s="50"/>
      <c r="V730" s="50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</row>
    <row r="731" spans="4:45" ht="12.75" customHeight="1"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T731" s="50"/>
      <c r="U731" s="50"/>
      <c r="V731" s="50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</row>
    <row r="732" spans="4:45" ht="12.75" customHeight="1"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T732" s="50"/>
      <c r="U732" s="50"/>
      <c r="V732" s="50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</row>
    <row r="733" spans="4:45" ht="12.75" customHeight="1"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T733" s="50"/>
      <c r="U733" s="50"/>
      <c r="V733" s="50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</row>
    <row r="734" spans="4:45" ht="12.75" customHeight="1"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T734" s="50"/>
      <c r="U734" s="50"/>
      <c r="V734" s="50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</row>
    <row r="735" spans="4:45" ht="12.75" customHeight="1"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T735" s="50"/>
      <c r="U735" s="50"/>
      <c r="V735" s="50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</row>
    <row r="736" spans="4:45" ht="12.75" customHeight="1"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T736" s="50"/>
      <c r="U736" s="50"/>
      <c r="V736" s="50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</row>
    <row r="737" spans="4:45" ht="12.75" customHeight="1"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T737" s="50"/>
      <c r="U737" s="50"/>
      <c r="V737" s="50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</row>
    <row r="738" spans="4:45" ht="12.75" customHeight="1"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T738" s="50"/>
      <c r="U738" s="50"/>
      <c r="V738" s="50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</row>
    <row r="739" spans="4:45" ht="12.75" customHeight="1"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T739" s="50"/>
      <c r="U739" s="50"/>
      <c r="V739" s="50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</row>
    <row r="740" spans="4:45" ht="12.75" customHeight="1"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T740" s="50"/>
      <c r="U740" s="50"/>
      <c r="V740" s="50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</row>
    <row r="741" spans="4:45" ht="12.75" customHeight="1"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T741" s="50"/>
      <c r="U741" s="50"/>
      <c r="V741" s="50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</row>
    <row r="742" spans="4:45" ht="12.75" customHeight="1"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T742" s="50"/>
      <c r="U742" s="50"/>
      <c r="V742" s="50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</row>
    <row r="743" spans="4:45" ht="12.75" customHeight="1"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T743" s="50"/>
      <c r="U743" s="50"/>
      <c r="V743" s="50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</row>
    <row r="744" spans="4:45" ht="12.75" customHeight="1"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T744" s="50"/>
      <c r="U744" s="50"/>
      <c r="V744" s="50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</row>
    <row r="745" spans="4:45" ht="12.75" customHeight="1"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T745" s="50"/>
      <c r="U745" s="50"/>
      <c r="V745" s="50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</row>
    <row r="746" spans="4:45" ht="12.75" customHeight="1"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T746" s="50"/>
      <c r="U746" s="50"/>
      <c r="V746" s="50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</row>
    <row r="747" spans="4:45" ht="12.75" customHeight="1"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T747" s="50"/>
      <c r="U747" s="50"/>
      <c r="V747" s="50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</row>
    <row r="748" spans="4:45" ht="12.75" customHeight="1"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T748" s="50"/>
      <c r="U748" s="50"/>
      <c r="V748" s="50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</row>
    <row r="749" spans="4:45" ht="12.75" customHeight="1"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T749" s="50"/>
      <c r="U749" s="50"/>
      <c r="V749" s="50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</row>
    <row r="750" spans="4:45" ht="12.75" customHeight="1"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T750" s="50"/>
      <c r="U750" s="50"/>
      <c r="V750" s="50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</row>
    <row r="751" spans="4:45" ht="12.75" customHeight="1"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T751" s="50"/>
      <c r="U751" s="50"/>
      <c r="V751" s="50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</row>
    <row r="752" spans="4:45" ht="12.75" customHeight="1"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T752" s="50"/>
      <c r="U752" s="50"/>
      <c r="V752" s="50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</row>
    <row r="753" spans="4:45" ht="12.75" customHeight="1"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T753" s="50"/>
      <c r="U753" s="50"/>
      <c r="V753" s="50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</row>
    <row r="754" spans="4:45" ht="12.75" customHeight="1"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T754" s="50"/>
      <c r="U754" s="50"/>
      <c r="V754" s="50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</row>
    <row r="755" spans="4:45" ht="12.75" customHeight="1"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T755" s="50"/>
      <c r="U755" s="50"/>
      <c r="V755" s="50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</row>
    <row r="756" spans="4:45" ht="12.75" customHeight="1"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T756" s="50"/>
      <c r="U756" s="50"/>
      <c r="V756" s="50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</row>
    <row r="757" spans="4:45" ht="12.75" customHeight="1"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T757" s="50"/>
      <c r="U757" s="50"/>
      <c r="V757" s="50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</row>
    <row r="758" spans="4:45" ht="12.75" customHeight="1"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T758" s="50"/>
      <c r="U758" s="50"/>
      <c r="V758" s="50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</row>
    <row r="759" spans="4:45" ht="12.75" customHeight="1"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T759" s="50"/>
      <c r="U759" s="50"/>
      <c r="V759" s="50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</row>
    <row r="760" spans="4:45" ht="12.75" customHeight="1"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T760" s="50"/>
      <c r="U760" s="50"/>
      <c r="V760" s="50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</row>
    <row r="761" spans="4:45" ht="12.75" customHeight="1"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T761" s="50"/>
      <c r="U761" s="50"/>
      <c r="V761" s="50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</row>
    <row r="762" spans="4:45" ht="12.75" customHeight="1"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T762" s="50"/>
      <c r="U762" s="50"/>
      <c r="V762" s="50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</row>
    <row r="763" spans="4:45" ht="12.75" customHeight="1"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T763" s="50"/>
      <c r="U763" s="50"/>
      <c r="V763" s="50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</row>
    <row r="764" spans="4:45" ht="12.75" customHeight="1"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T764" s="50"/>
      <c r="U764" s="50"/>
      <c r="V764" s="50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</row>
    <row r="765" spans="4:45" ht="12.75" customHeight="1"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T765" s="50"/>
      <c r="U765" s="50"/>
      <c r="V765" s="50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</row>
    <row r="766" spans="4:45" ht="12.75" customHeight="1"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T766" s="50"/>
      <c r="U766" s="50"/>
      <c r="V766" s="50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</row>
    <row r="767" spans="4:45" ht="12.75" customHeight="1"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T767" s="50"/>
      <c r="U767" s="50"/>
      <c r="V767" s="50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</row>
    <row r="768" spans="4:45" ht="12.75" customHeight="1"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T768" s="50"/>
      <c r="U768" s="50"/>
      <c r="V768" s="50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</row>
    <row r="769" spans="4:45" ht="12.75" customHeight="1"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T769" s="50"/>
      <c r="U769" s="50"/>
      <c r="V769" s="50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</row>
    <row r="770" spans="4:45" ht="12.75" customHeight="1"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T770" s="50"/>
      <c r="U770" s="50"/>
      <c r="V770" s="50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</row>
    <row r="771" spans="4:45" ht="12.75" customHeight="1"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T771" s="50"/>
      <c r="U771" s="50"/>
      <c r="V771" s="50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</row>
    <row r="772" spans="4:45" ht="12.75" customHeight="1"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T772" s="50"/>
      <c r="U772" s="50"/>
      <c r="V772" s="50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</row>
    <row r="773" spans="4:45" ht="12.75" customHeight="1"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T773" s="50"/>
      <c r="U773" s="50"/>
      <c r="V773" s="50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</row>
    <row r="774" spans="4:45" ht="12.75" customHeight="1"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T774" s="50"/>
      <c r="U774" s="50"/>
      <c r="V774" s="50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</row>
    <row r="775" spans="4:45" ht="12.75" customHeight="1"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T775" s="50"/>
      <c r="U775" s="50"/>
      <c r="V775" s="50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</row>
    <row r="776" spans="4:45" ht="12.75" customHeight="1"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T776" s="50"/>
      <c r="U776" s="50"/>
      <c r="V776" s="50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</row>
    <row r="777" spans="4:45" ht="12.75" customHeight="1"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T777" s="50"/>
      <c r="U777" s="50"/>
      <c r="V777" s="50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</row>
    <row r="778" spans="4:45" ht="12.75" customHeight="1"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T778" s="50"/>
      <c r="U778" s="50"/>
      <c r="V778" s="50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</row>
    <row r="779" spans="4:45" ht="12.75" customHeight="1"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T779" s="50"/>
      <c r="U779" s="50"/>
      <c r="V779" s="50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</row>
    <row r="780" spans="4:45" ht="12.75" customHeight="1"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T780" s="50"/>
      <c r="U780" s="50"/>
      <c r="V780" s="50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</row>
    <row r="781" spans="4:45" ht="12.75" customHeight="1"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T781" s="50"/>
      <c r="U781" s="50"/>
      <c r="V781" s="50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</row>
    <row r="782" spans="4:45" ht="12.75" customHeight="1"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T782" s="50"/>
      <c r="U782" s="50"/>
      <c r="V782" s="50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</row>
    <row r="783" spans="4:45" ht="12.75" customHeight="1"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T783" s="50"/>
      <c r="U783" s="50"/>
      <c r="V783" s="50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</row>
    <row r="784" spans="4:45" ht="12.75" customHeight="1"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T784" s="50"/>
      <c r="U784" s="50"/>
      <c r="V784" s="50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</row>
    <row r="785" spans="4:45" ht="12.75" customHeight="1"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T785" s="50"/>
      <c r="U785" s="50"/>
      <c r="V785" s="50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</row>
    <row r="786" spans="4:45" ht="12.75" customHeight="1"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T786" s="50"/>
      <c r="U786" s="50"/>
      <c r="V786" s="50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</row>
    <row r="787" spans="4:45" ht="12.75" customHeight="1"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T787" s="50"/>
      <c r="U787" s="50"/>
      <c r="V787" s="50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</row>
    <row r="788" spans="4:45" ht="12.75" customHeight="1"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T788" s="50"/>
      <c r="U788" s="50"/>
      <c r="V788" s="50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</row>
    <row r="789" spans="4:45" ht="12.75" customHeight="1"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T789" s="50"/>
      <c r="U789" s="50"/>
      <c r="V789" s="50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</row>
    <row r="790" spans="4:45" ht="12.75" customHeight="1"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T790" s="50"/>
      <c r="U790" s="50"/>
      <c r="V790" s="50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</row>
    <row r="791" spans="4:45" ht="12.75" customHeight="1"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T791" s="50"/>
      <c r="U791" s="50"/>
      <c r="V791" s="50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</row>
    <row r="792" spans="4:45" ht="12.75" customHeight="1"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T792" s="50"/>
      <c r="U792" s="50"/>
      <c r="V792" s="50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</row>
    <row r="793" spans="4:45" ht="12.75" customHeight="1"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T793" s="50"/>
      <c r="U793" s="50"/>
      <c r="V793" s="50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</row>
    <row r="794" spans="4:45" ht="12.75" customHeight="1"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T794" s="50"/>
      <c r="U794" s="50"/>
      <c r="V794" s="50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</row>
    <row r="795" spans="4:45" ht="12.75" customHeight="1"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T795" s="50"/>
      <c r="U795" s="50"/>
      <c r="V795" s="50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</row>
    <row r="796" spans="4:45" ht="12.75" customHeight="1"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T796" s="50"/>
      <c r="U796" s="50"/>
      <c r="V796" s="50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</row>
    <row r="797" spans="4:45" ht="12.75" customHeight="1"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T797" s="50"/>
      <c r="U797" s="50"/>
      <c r="V797" s="50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</row>
    <row r="798" spans="4:45" ht="12.75" customHeight="1"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T798" s="50"/>
      <c r="U798" s="50"/>
      <c r="V798" s="50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</row>
    <row r="799" spans="4:45" ht="12.75" customHeight="1"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T799" s="50"/>
      <c r="U799" s="50"/>
      <c r="V799" s="50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</row>
    <row r="800" spans="4:45" ht="12.75" customHeight="1"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T800" s="50"/>
      <c r="U800" s="50"/>
      <c r="V800" s="50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</row>
    <row r="801" spans="4:45" ht="12.75" customHeight="1"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T801" s="50"/>
      <c r="U801" s="50"/>
      <c r="V801" s="50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</row>
    <row r="802" spans="4:45" ht="12.75" customHeight="1"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T802" s="50"/>
      <c r="U802" s="50"/>
      <c r="V802" s="50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</row>
    <row r="803" spans="4:45" ht="12.75" customHeight="1"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T803" s="50"/>
      <c r="U803" s="50"/>
      <c r="V803" s="50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</row>
    <row r="804" spans="4:45" ht="12.75" customHeight="1"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T804" s="50"/>
      <c r="U804" s="50"/>
      <c r="V804" s="50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</row>
    <row r="805" spans="4:45" ht="12.75" customHeight="1"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T805" s="50"/>
      <c r="U805" s="50"/>
      <c r="V805" s="50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</row>
    <row r="806" spans="4:45" ht="12.75" customHeight="1"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T806" s="50"/>
      <c r="U806" s="50"/>
      <c r="V806" s="50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</row>
    <row r="807" spans="4:45" ht="12.75" customHeight="1"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T807" s="50"/>
      <c r="U807" s="50"/>
      <c r="V807" s="50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</row>
    <row r="808" spans="4:45" ht="12.75" customHeight="1"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T808" s="50"/>
      <c r="U808" s="50"/>
      <c r="V808" s="50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</row>
    <row r="809" spans="4:45" ht="12.75" customHeight="1"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T809" s="50"/>
      <c r="U809" s="50"/>
      <c r="V809" s="50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</row>
    <row r="810" spans="4:45" ht="12.75" customHeight="1"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T810" s="50"/>
      <c r="U810" s="50"/>
      <c r="V810" s="50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</row>
    <row r="811" spans="4:45" ht="12.75" customHeight="1"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T811" s="50"/>
      <c r="U811" s="50"/>
      <c r="V811" s="50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</row>
    <row r="812" spans="4:45" ht="12.75" customHeight="1"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T812" s="50"/>
      <c r="U812" s="50"/>
      <c r="V812" s="50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</row>
    <row r="813" spans="4:45" ht="12.75" customHeight="1"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T813" s="50"/>
      <c r="U813" s="50"/>
      <c r="V813" s="50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</row>
    <row r="814" spans="4:45" ht="12.75" customHeight="1"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T814" s="50"/>
      <c r="U814" s="50"/>
      <c r="V814" s="50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</row>
    <row r="815" spans="4:45" ht="12.75" customHeight="1"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T815" s="50"/>
      <c r="U815" s="50"/>
      <c r="V815" s="50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</row>
    <row r="816" spans="4:45" ht="12.75" customHeight="1"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T816" s="50"/>
      <c r="U816" s="50"/>
      <c r="V816" s="50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</row>
    <row r="817" spans="4:45" ht="12.75" customHeight="1"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T817" s="50"/>
      <c r="U817" s="50"/>
      <c r="V817" s="50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</row>
    <row r="818" spans="4:45" ht="12.75" customHeight="1"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T818" s="50"/>
      <c r="U818" s="50"/>
      <c r="V818" s="50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</row>
    <row r="819" spans="4:45" ht="12.75" customHeight="1"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T819" s="50"/>
      <c r="U819" s="50"/>
      <c r="V819" s="50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</row>
    <row r="820" spans="4:45" ht="12.75" customHeight="1"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T820" s="50"/>
      <c r="U820" s="50"/>
      <c r="V820" s="50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</row>
    <row r="821" spans="4:45" ht="12.75" customHeight="1"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T821" s="50"/>
      <c r="U821" s="50"/>
      <c r="V821" s="50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</row>
    <row r="822" spans="4:45" ht="12.75" customHeight="1"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T822" s="50"/>
      <c r="U822" s="50"/>
      <c r="V822" s="50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</row>
    <row r="823" spans="4:45" ht="12.75" customHeight="1"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T823" s="50"/>
      <c r="U823" s="50"/>
      <c r="V823" s="50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</row>
    <row r="824" spans="4:45" ht="12.75" customHeight="1"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T824" s="50"/>
      <c r="U824" s="50"/>
      <c r="V824" s="50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</row>
    <row r="825" spans="4:45" ht="12.75" customHeight="1"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T825" s="50"/>
      <c r="U825" s="50"/>
      <c r="V825" s="50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</row>
    <row r="826" spans="4:45" ht="12.75" customHeight="1"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T826" s="50"/>
      <c r="U826" s="50"/>
      <c r="V826" s="50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</row>
    <row r="827" spans="4:45" ht="12.75" customHeight="1"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T827" s="50"/>
      <c r="U827" s="50"/>
      <c r="V827" s="50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</row>
    <row r="828" spans="4:45" ht="12.75" customHeight="1"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T828" s="50"/>
      <c r="U828" s="50"/>
      <c r="V828" s="50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</row>
    <row r="829" spans="4:45" ht="12.75" customHeight="1"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T829" s="50"/>
      <c r="U829" s="50"/>
      <c r="V829" s="50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</row>
    <row r="830" spans="4:45" ht="12.75" customHeight="1"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T830" s="50"/>
      <c r="U830" s="50"/>
      <c r="V830" s="50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</row>
    <row r="831" spans="4:45" ht="12.75" customHeight="1"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T831" s="50"/>
      <c r="U831" s="50"/>
      <c r="V831" s="50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</row>
    <row r="832" spans="4:45" ht="12.75" customHeight="1"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T832" s="50"/>
      <c r="U832" s="50"/>
      <c r="V832" s="50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</row>
    <row r="833" spans="4:45" ht="12.75" customHeight="1"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T833" s="50"/>
      <c r="U833" s="50"/>
      <c r="V833" s="50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</row>
    <row r="834" spans="4:45" ht="12.75" customHeight="1"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T834" s="50"/>
      <c r="U834" s="50"/>
      <c r="V834" s="50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</row>
    <row r="835" spans="4:45" ht="12.75" customHeight="1"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T835" s="50"/>
      <c r="U835" s="50"/>
      <c r="V835" s="50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</row>
    <row r="836" spans="4:45" ht="12.75" customHeight="1"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T836" s="50"/>
      <c r="U836" s="50"/>
      <c r="V836" s="50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</row>
    <row r="837" spans="4:45" ht="12.75" customHeight="1"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T837" s="50"/>
      <c r="U837" s="50"/>
      <c r="V837" s="50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</row>
    <row r="838" spans="4:45" ht="12.75" customHeight="1"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T838" s="50"/>
      <c r="U838" s="50"/>
      <c r="V838" s="50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</row>
    <row r="839" spans="4:45" ht="12.75" customHeight="1"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T839" s="50"/>
      <c r="U839" s="50"/>
      <c r="V839" s="50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</row>
    <row r="840" spans="4:45" ht="12.75" customHeight="1"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T840" s="50"/>
      <c r="U840" s="50"/>
      <c r="V840" s="50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</row>
    <row r="841" spans="4:45" ht="12.75" customHeight="1"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T841" s="50"/>
      <c r="U841" s="50"/>
      <c r="V841" s="50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</row>
    <row r="842" spans="4:45" ht="12.75" customHeight="1"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T842" s="50"/>
      <c r="U842" s="50"/>
      <c r="V842" s="50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</row>
    <row r="843" spans="4:45" ht="12.75" customHeight="1"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T843" s="50"/>
      <c r="U843" s="50"/>
      <c r="V843" s="50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</row>
    <row r="844" spans="4:45" ht="12.75" customHeight="1"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T844" s="50"/>
      <c r="U844" s="50"/>
      <c r="V844" s="50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</row>
    <row r="845" spans="4:45" ht="12.75" customHeight="1"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T845" s="50"/>
      <c r="U845" s="50"/>
      <c r="V845" s="50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</row>
    <row r="846" spans="4:45" ht="12.75" customHeight="1"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T846" s="50"/>
      <c r="U846" s="50"/>
      <c r="V846" s="50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</row>
    <row r="847" spans="4:45" ht="12.75" customHeight="1"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T847" s="50"/>
      <c r="U847" s="50"/>
      <c r="V847" s="50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</row>
    <row r="848" spans="4:45" ht="12.75" customHeight="1"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T848" s="50"/>
      <c r="U848" s="50"/>
      <c r="V848" s="50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</row>
    <row r="849" spans="4:45" ht="12.75" customHeight="1"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T849" s="50"/>
      <c r="U849" s="50"/>
      <c r="V849" s="50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</row>
    <row r="850" spans="4:45" ht="12.75" customHeight="1"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T850" s="50"/>
      <c r="U850" s="50"/>
      <c r="V850" s="50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</row>
    <row r="851" spans="4:45" ht="12.75" customHeight="1"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T851" s="50"/>
      <c r="U851" s="50"/>
      <c r="V851" s="50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</row>
    <row r="852" spans="4:45" ht="12.75" customHeight="1"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T852" s="50"/>
      <c r="U852" s="50"/>
      <c r="V852" s="50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</row>
    <row r="853" spans="4:45" ht="12.75" customHeight="1"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T853" s="50"/>
      <c r="U853" s="50"/>
      <c r="V853" s="50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</row>
    <row r="854" spans="4:45" ht="12.75" customHeight="1"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T854" s="50"/>
      <c r="U854" s="50"/>
      <c r="V854" s="50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</row>
    <row r="855" spans="4:45" ht="12.75" customHeight="1"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T855" s="50"/>
      <c r="U855" s="50"/>
      <c r="V855" s="50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</row>
    <row r="856" spans="4:45" ht="12.75" customHeight="1"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T856" s="50"/>
      <c r="U856" s="50"/>
      <c r="V856" s="50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</row>
    <row r="857" spans="4:45" ht="12.75" customHeight="1"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T857" s="50"/>
      <c r="U857" s="50"/>
      <c r="V857" s="50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</row>
    <row r="858" spans="4:45" ht="12.75" customHeight="1"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T858" s="50"/>
      <c r="U858" s="50"/>
      <c r="V858" s="50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</row>
    <row r="859" spans="4:45" ht="12.75" customHeight="1"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T859" s="50"/>
      <c r="U859" s="50"/>
      <c r="V859" s="50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</row>
    <row r="860" spans="4:45" ht="12.75" customHeight="1"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T860" s="50"/>
      <c r="U860" s="50"/>
      <c r="V860" s="50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</row>
    <row r="861" spans="4:45" ht="12.75" customHeight="1"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T861" s="50"/>
      <c r="U861" s="50"/>
      <c r="V861" s="50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</row>
    <row r="862" spans="4:45" ht="12.75" customHeight="1"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T862" s="50"/>
      <c r="U862" s="50"/>
      <c r="V862" s="50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</row>
    <row r="863" spans="4:45" ht="12.75" customHeight="1"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T863" s="50"/>
      <c r="U863" s="50"/>
      <c r="V863" s="50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</row>
    <row r="864" spans="4:45" ht="12.75" customHeight="1"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T864" s="50"/>
      <c r="U864" s="50"/>
      <c r="V864" s="50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</row>
    <row r="865" spans="4:45" ht="12.75" customHeight="1"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T865" s="50"/>
      <c r="U865" s="50"/>
      <c r="V865" s="50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</row>
    <row r="866" spans="4:45" ht="12.75" customHeight="1"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T866" s="50"/>
      <c r="U866" s="50"/>
      <c r="V866" s="50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</row>
    <row r="867" spans="4:45" ht="12.75" customHeight="1"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T867" s="50"/>
      <c r="U867" s="50"/>
      <c r="V867" s="50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</row>
    <row r="868" spans="4:45" ht="12.75" customHeight="1"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T868" s="50"/>
      <c r="U868" s="50"/>
      <c r="V868" s="50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</row>
    <row r="869" spans="4:45" ht="12.75" customHeight="1"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T869" s="50"/>
      <c r="U869" s="50"/>
      <c r="V869" s="50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</row>
    <row r="870" spans="4:45" ht="12.75" customHeight="1"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T870" s="50"/>
      <c r="U870" s="50"/>
      <c r="V870" s="50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</row>
    <row r="871" spans="4:45" ht="12.75" customHeight="1"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T871" s="50"/>
      <c r="U871" s="50"/>
      <c r="V871" s="50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</row>
    <row r="872" spans="4:45" ht="12.75" customHeight="1"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T872" s="50"/>
      <c r="U872" s="50"/>
      <c r="V872" s="50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</row>
    <row r="873" spans="4:45" ht="12.75" customHeight="1"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T873" s="50"/>
      <c r="U873" s="50"/>
      <c r="V873" s="50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</row>
    <row r="874" spans="4:45" ht="12.75" customHeight="1"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T874" s="50"/>
      <c r="U874" s="50"/>
      <c r="V874" s="50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</row>
    <row r="875" spans="4:45" ht="12.75" customHeight="1"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T875" s="50"/>
      <c r="U875" s="50"/>
      <c r="V875" s="50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</row>
    <row r="876" spans="4:45" ht="12.75" customHeight="1"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T876" s="50"/>
      <c r="U876" s="50"/>
      <c r="V876" s="50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</row>
    <row r="877" spans="4:45" ht="12.75" customHeight="1"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T877" s="50"/>
      <c r="U877" s="50"/>
      <c r="V877" s="50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</row>
    <row r="878" spans="4:45" ht="12.75" customHeight="1"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T878" s="50"/>
      <c r="U878" s="50"/>
      <c r="V878" s="50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</row>
    <row r="879" spans="4:45" ht="12.75" customHeight="1"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T879" s="50"/>
      <c r="U879" s="50"/>
      <c r="V879" s="50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</row>
    <row r="880" spans="4:45" ht="12.75" customHeight="1"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T880" s="50"/>
      <c r="U880" s="50"/>
      <c r="V880" s="50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</row>
    <row r="881" spans="4:45" ht="12.75" customHeight="1"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T881" s="50"/>
      <c r="U881" s="50"/>
      <c r="V881" s="50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</row>
    <row r="882" spans="4:45" ht="12.75" customHeight="1"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T882" s="50"/>
      <c r="U882" s="50"/>
      <c r="V882" s="50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</row>
    <row r="883" spans="4:45" ht="12.75" customHeight="1"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T883" s="50"/>
      <c r="U883" s="50"/>
      <c r="V883" s="50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</row>
    <row r="884" spans="4:45" ht="12.75" customHeight="1"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T884" s="50"/>
      <c r="U884" s="50"/>
      <c r="V884" s="50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</row>
    <row r="885" spans="4:45" ht="12.75" customHeight="1"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T885" s="50"/>
      <c r="U885" s="50"/>
      <c r="V885" s="50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</row>
    <row r="886" spans="4:45" ht="12.75" customHeight="1"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T886" s="50"/>
      <c r="U886" s="50"/>
      <c r="V886" s="50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</row>
    <row r="887" spans="4:45" ht="12.75" customHeight="1"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T887" s="50"/>
      <c r="U887" s="50"/>
      <c r="V887" s="50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</row>
    <row r="888" spans="4:45" ht="12.75" customHeight="1"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T888" s="50"/>
      <c r="U888" s="50"/>
      <c r="V888" s="50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</row>
    <row r="889" spans="4:45" ht="12.75" customHeight="1"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T889" s="50"/>
      <c r="U889" s="50"/>
      <c r="V889" s="50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</row>
    <row r="890" spans="4:45" ht="12.75" customHeight="1"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T890" s="50"/>
      <c r="U890" s="50"/>
      <c r="V890" s="50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</row>
    <row r="891" spans="4:45" ht="12.75" customHeight="1"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T891" s="50"/>
      <c r="U891" s="50"/>
      <c r="V891" s="50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</row>
    <row r="892" spans="4:45" ht="12.75" customHeight="1"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T892" s="50"/>
      <c r="U892" s="50"/>
      <c r="V892" s="50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</row>
    <row r="893" spans="4:45" ht="12.75" customHeight="1"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T893" s="50"/>
      <c r="U893" s="50"/>
      <c r="V893" s="50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</row>
    <row r="894" spans="4:45" ht="12.75" customHeight="1"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T894" s="50"/>
      <c r="U894" s="50"/>
      <c r="V894" s="50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</row>
    <row r="895" spans="4:45" ht="12.75" customHeight="1"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T895" s="50"/>
      <c r="U895" s="50"/>
      <c r="V895" s="50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</row>
    <row r="896" spans="4:45" ht="12.75" customHeight="1"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T896" s="50"/>
      <c r="U896" s="50"/>
      <c r="V896" s="50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</row>
    <row r="897" spans="4:45" ht="12.75" customHeight="1"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T897" s="50"/>
      <c r="U897" s="50"/>
      <c r="V897" s="50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</row>
    <row r="898" spans="4:45" ht="12.75" customHeight="1"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T898" s="50"/>
      <c r="U898" s="50"/>
      <c r="V898" s="50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</row>
    <row r="899" spans="4:45" ht="12.75" customHeight="1"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T899" s="50"/>
      <c r="U899" s="50"/>
      <c r="V899" s="50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</row>
    <row r="900" spans="4:45" ht="12.75" customHeight="1"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T900" s="50"/>
      <c r="U900" s="50"/>
      <c r="V900" s="50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</row>
    <row r="901" spans="4:45" ht="12.75" customHeight="1"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T901" s="50"/>
      <c r="U901" s="50"/>
      <c r="V901" s="50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</row>
    <row r="902" spans="4:45" ht="12.75" customHeight="1"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T902" s="50"/>
      <c r="U902" s="50"/>
      <c r="V902" s="50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</row>
    <row r="903" spans="4:45" ht="12.75" customHeight="1"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T903" s="50"/>
      <c r="U903" s="50"/>
      <c r="V903" s="50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</row>
    <row r="904" spans="4:45" ht="12.75" customHeight="1"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T904" s="50"/>
      <c r="U904" s="50"/>
      <c r="V904" s="50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</row>
    <row r="905" spans="4:45" ht="12.75" customHeight="1"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T905" s="50"/>
      <c r="U905" s="50"/>
      <c r="V905" s="50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</row>
    <row r="906" spans="4:45" ht="12.75" customHeight="1"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T906" s="50"/>
      <c r="U906" s="50"/>
      <c r="V906" s="50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</row>
    <row r="907" spans="4:45" ht="12.75" customHeight="1"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T907" s="50"/>
      <c r="U907" s="50"/>
      <c r="V907" s="50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</row>
    <row r="908" spans="4:45" ht="12.75" customHeight="1"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T908" s="50"/>
      <c r="U908" s="50"/>
      <c r="V908" s="50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</row>
    <row r="909" spans="4:45" ht="12.75" customHeight="1"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T909" s="50"/>
      <c r="U909" s="50"/>
      <c r="V909" s="50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</row>
    <row r="910" spans="4:45" ht="12.75" customHeight="1"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T910" s="50"/>
      <c r="U910" s="50"/>
      <c r="V910" s="50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</row>
    <row r="911" spans="4:45" ht="12.75" customHeight="1"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T911" s="50"/>
      <c r="U911" s="50"/>
      <c r="V911" s="50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</row>
    <row r="912" spans="4:45" ht="12.75" customHeight="1"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T912" s="50"/>
      <c r="U912" s="50"/>
      <c r="V912" s="50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</row>
    <row r="913" spans="4:45" ht="12.75" customHeight="1"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T913" s="50"/>
      <c r="U913" s="50"/>
      <c r="V913" s="50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</row>
    <row r="914" spans="4:45" ht="12.75" customHeight="1"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T914" s="50"/>
      <c r="U914" s="50"/>
      <c r="V914" s="50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</row>
    <row r="915" spans="4:45" ht="12.75" customHeight="1"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T915" s="50"/>
      <c r="U915" s="50"/>
      <c r="V915" s="50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</row>
    <row r="916" spans="4:45" ht="12.75" customHeight="1"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T916" s="50"/>
      <c r="U916" s="50"/>
      <c r="V916" s="50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</row>
    <row r="917" spans="4:45" ht="12.75" customHeight="1"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T917" s="50"/>
      <c r="U917" s="50"/>
      <c r="V917" s="50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</row>
    <row r="918" spans="4:45" ht="12.75" customHeight="1"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T918" s="50"/>
      <c r="U918" s="50"/>
      <c r="V918" s="50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</row>
    <row r="919" spans="4:45" ht="12.75" customHeight="1"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T919" s="50"/>
      <c r="U919" s="50"/>
      <c r="V919" s="50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</row>
    <row r="920" spans="4:45" ht="12.75" customHeight="1"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T920" s="50"/>
      <c r="U920" s="50"/>
      <c r="V920" s="50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</row>
    <row r="921" spans="4:45" ht="12.75" customHeight="1"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T921" s="50"/>
      <c r="U921" s="50"/>
      <c r="V921" s="50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</row>
    <row r="922" spans="4:45" ht="12.75" customHeight="1"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T922" s="50"/>
      <c r="U922" s="50"/>
      <c r="V922" s="50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</row>
    <row r="923" spans="4:45" ht="12.75" customHeight="1"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T923" s="50"/>
      <c r="U923" s="50"/>
      <c r="V923" s="50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</row>
    <row r="924" spans="4:45" ht="12.75" customHeight="1"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T924" s="50"/>
      <c r="U924" s="50"/>
      <c r="V924" s="50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</row>
    <row r="925" spans="4:45" ht="12.75" customHeight="1"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T925" s="50"/>
      <c r="U925" s="50"/>
      <c r="V925" s="50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</row>
    <row r="926" spans="4:45" ht="12.75" customHeight="1"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T926" s="50"/>
      <c r="U926" s="50"/>
      <c r="V926" s="50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</row>
    <row r="927" spans="4:45" ht="12.75" customHeight="1"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T927" s="50"/>
      <c r="U927" s="50"/>
      <c r="V927" s="50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</row>
    <row r="928" spans="4:45" ht="12.75" customHeight="1"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T928" s="50"/>
      <c r="U928" s="50"/>
      <c r="V928" s="50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</row>
    <row r="929" spans="4:45" ht="12.75" customHeight="1"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T929" s="50"/>
      <c r="U929" s="50"/>
      <c r="V929" s="50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</row>
    <row r="930" spans="4:45" ht="12.75" customHeight="1"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T930" s="50"/>
      <c r="U930" s="50"/>
      <c r="V930" s="50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</row>
    <row r="931" spans="4:45" ht="12.75" customHeight="1"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T931" s="50"/>
      <c r="U931" s="50"/>
      <c r="V931" s="50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</row>
    <row r="932" spans="4:45" ht="12.75" customHeight="1"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T932" s="50"/>
      <c r="U932" s="50"/>
      <c r="V932" s="50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</row>
    <row r="933" spans="4:45" ht="12.75" customHeight="1"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T933" s="50"/>
      <c r="U933" s="50"/>
      <c r="V933" s="50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</row>
    <row r="934" spans="4:45" ht="12.75" customHeight="1"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T934" s="50"/>
      <c r="U934" s="50"/>
      <c r="V934" s="50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</row>
    <row r="935" spans="4:45" ht="12.75" customHeight="1"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T935" s="50"/>
      <c r="U935" s="50"/>
      <c r="V935" s="50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</row>
    <row r="936" spans="4:45" ht="12.75" customHeight="1"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T936" s="50"/>
      <c r="U936" s="50"/>
      <c r="V936" s="50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</row>
    <row r="937" spans="4:45" ht="12.75" customHeight="1"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T937" s="50"/>
      <c r="U937" s="50"/>
      <c r="V937" s="50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</row>
    <row r="938" spans="4:45" ht="12.75" customHeight="1"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T938" s="50"/>
      <c r="U938" s="50"/>
      <c r="V938" s="50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</row>
    <row r="939" spans="4:45" ht="12.75" customHeight="1"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T939" s="50"/>
      <c r="U939" s="50"/>
      <c r="V939" s="50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</row>
    <row r="940" spans="4:45" ht="12.75" customHeight="1"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T940" s="50"/>
      <c r="U940" s="50"/>
      <c r="V940" s="50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</row>
    <row r="941" spans="4:45" ht="12.75" customHeight="1"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T941" s="50"/>
      <c r="U941" s="50"/>
      <c r="V941" s="50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</row>
    <row r="942" spans="4:45" ht="12.75" customHeight="1"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T942" s="50"/>
      <c r="U942" s="50"/>
      <c r="V942" s="50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</row>
    <row r="943" spans="4:45" ht="12.75" customHeight="1"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T943" s="50"/>
      <c r="U943" s="50"/>
      <c r="V943" s="50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</row>
    <row r="944" spans="4:45" ht="12.75" customHeight="1"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T944" s="50"/>
      <c r="U944" s="50"/>
      <c r="V944" s="50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</row>
    <row r="945" spans="4:45" ht="12.75" customHeight="1"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T945" s="50"/>
      <c r="U945" s="50"/>
      <c r="V945" s="50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</row>
    <row r="946" spans="4:45" ht="12.75" customHeight="1"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T946" s="50"/>
      <c r="U946" s="50"/>
      <c r="V946" s="50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</row>
    <row r="947" spans="4:45" ht="12.75" customHeight="1"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T947" s="50"/>
      <c r="U947" s="50"/>
      <c r="V947" s="50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</row>
    <row r="948" spans="4:45" ht="12.75" customHeight="1"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T948" s="50"/>
      <c r="U948" s="50"/>
      <c r="V948" s="50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</row>
    <row r="949" spans="4:45" ht="12.75" customHeight="1"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T949" s="50"/>
      <c r="U949" s="50"/>
      <c r="V949" s="50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</row>
    <row r="950" spans="4:45" ht="12.75" customHeight="1"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T950" s="50"/>
      <c r="U950" s="50"/>
      <c r="V950" s="50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</row>
    <row r="951" spans="4:45" ht="12.75" customHeight="1"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T951" s="50"/>
      <c r="U951" s="50"/>
      <c r="V951" s="50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</row>
    <row r="952" spans="4:45" ht="12.75" customHeight="1"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T952" s="50"/>
      <c r="U952" s="50"/>
      <c r="V952" s="50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</row>
    <row r="953" spans="4:45" ht="12.75" customHeight="1"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T953" s="50"/>
      <c r="U953" s="50"/>
      <c r="V953" s="50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</row>
    <row r="954" spans="4:45" ht="12.75" customHeight="1"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T954" s="50"/>
      <c r="U954" s="50"/>
      <c r="V954" s="50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</row>
    <row r="955" spans="4:45" ht="12.75" customHeight="1"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T955" s="50"/>
      <c r="U955" s="50"/>
      <c r="V955" s="50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</row>
    <row r="956" spans="4:45" ht="12.75" customHeight="1"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T956" s="50"/>
      <c r="U956" s="50"/>
      <c r="V956" s="50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</row>
    <row r="957" spans="4:45" ht="12.75" customHeight="1"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T957" s="50"/>
      <c r="U957" s="50"/>
      <c r="V957" s="50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</row>
    <row r="958" spans="4:45" ht="12.75" customHeight="1"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T958" s="50"/>
      <c r="U958" s="50"/>
      <c r="V958" s="50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</row>
    <row r="959" spans="4:45" ht="12.75" customHeight="1"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T959" s="50"/>
      <c r="U959" s="50"/>
      <c r="V959" s="50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</row>
    <row r="960" spans="4:45" ht="12.75" customHeight="1"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T960" s="50"/>
      <c r="U960" s="50"/>
      <c r="V960" s="50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</row>
    <row r="961" spans="4:45" ht="12.75" customHeight="1"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T961" s="50"/>
      <c r="U961" s="50"/>
      <c r="V961" s="50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</row>
    <row r="962" spans="4:45" ht="12.75" customHeight="1"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T962" s="50"/>
      <c r="U962" s="50"/>
      <c r="V962" s="50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</row>
    <row r="963" spans="4:45" ht="12.75" customHeight="1"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T963" s="50"/>
      <c r="U963" s="50"/>
      <c r="V963" s="50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</row>
    <row r="964" spans="4:45" ht="12.75" customHeight="1"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T964" s="50"/>
      <c r="U964" s="50"/>
      <c r="V964" s="50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</row>
    <row r="965" spans="4:45" ht="12.75" customHeight="1"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T965" s="50"/>
      <c r="U965" s="50"/>
      <c r="V965" s="50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</row>
    <row r="966" spans="4:45" ht="12.75" customHeight="1"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T966" s="50"/>
      <c r="U966" s="50"/>
      <c r="V966" s="50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</row>
    <row r="967" spans="4:45" ht="12.75" customHeight="1"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T967" s="50"/>
      <c r="U967" s="50"/>
      <c r="V967" s="50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</row>
    <row r="968" spans="4:45" ht="12.75" customHeight="1"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T968" s="50"/>
      <c r="U968" s="50"/>
      <c r="V968" s="50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</row>
    <row r="969" spans="4:45" ht="12.75" customHeight="1"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T969" s="50"/>
      <c r="U969" s="50"/>
      <c r="V969" s="50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</row>
    <row r="970" spans="4:45" ht="12.75" customHeight="1"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T970" s="50"/>
      <c r="U970" s="50"/>
      <c r="V970" s="50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</row>
    <row r="971" spans="4:45" ht="12.75" customHeight="1"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T971" s="50"/>
      <c r="U971" s="50"/>
      <c r="V971" s="50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</row>
    <row r="972" spans="4:45" ht="12.75" customHeight="1"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T972" s="50"/>
      <c r="U972" s="50"/>
      <c r="V972" s="50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</row>
    <row r="973" spans="4:45" ht="12.75" customHeight="1"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T973" s="50"/>
      <c r="U973" s="50"/>
      <c r="V973" s="50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</row>
    <row r="974" spans="4:45" ht="12.75" customHeight="1"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T974" s="50"/>
      <c r="U974" s="50"/>
      <c r="V974" s="50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</row>
    <row r="975" spans="4:45" ht="12.75" customHeight="1"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T975" s="50"/>
      <c r="U975" s="50"/>
      <c r="V975" s="50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</row>
    <row r="976" spans="4:45" ht="12.75" customHeight="1"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T976" s="50"/>
      <c r="U976" s="50"/>
      <c r="V976" s="50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</row>
    <row r="977" spans="4:45" ht="12.75" customHeight="1"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T977" s="50"/>
      <c r="U977" s="50"/>
      <c r="V977" s="50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</row>
    <row r="978" spans="4:45" ht="12.75" customHeight="1"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T978" s="50"/>
      <c r="U978" s="50"/>
      <c r="V978" s="50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</row>
    <row r="979" spans="4:45" ht="12.75" customHeight="1"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T979" s="50"/>
      <c r="U979" s="50"/>
      <c r="V979" s="50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</row>
    <row r="980" spans="4:45" ht="12.75" customHeight="1"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T980" s="50"/>
      <c r="U980" s="50"/>
      <c r="V980" s="50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</row>
    <row r="981" spans="4:45" ht="12.75" customHeight="1"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T981" s="50"/>
      <c r="U981" s="50"/>
      <c r="V981" s="50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</row>
    <row r="982" spans="4:45" ht="12.75" customHeight="1"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T982" s="50"/>
      <c r="U982" s="50"/>
      <c r="V982" s="50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</row>
    <row r="983" spans="4:45" ht="12.75" customHeight="1"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T983" s="50"/>
      <c r="U983" s="50"/>
      <c r="V983" s="50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</row>
    <row r="984" spans="4:45" ht="12.75" customHeight="1"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T984" s="50"/>
      <c r="U984" s="50"/>
      <c r="V984" s="50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</row>
    <row r="985" spans="4:45" ht="12.75" customHeight="1"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T985" s="50"/>
      <c r="U985" s="50"/>
      <c r="V985" s="50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</row>
    <row r="986" spans="4:45" ht="12.75" customHeight="1"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T986" s="50"/>
      <c r="U986" s="50"/>
      <c r="V986" s="50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</row>
    <row r="987" spans="4:45" ht="12.75" customHeight="1"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T987" s="50"/>
      <c r="U987" s="50"/>
      <c r="V987" s="50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</row>
    <row r="988" spans="4:45" ht="12.75" customHeight="1"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T988" s="50"/>
      <c r="U988" s="50"/>
      <c r="V988" s="50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</row>
    <row r="989" spans="4:45" ht="12.75" customHeight="1"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T989" s="50"/>
      <c r="U989" s="50"/>
      <c r="V989" s="50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</row>
    <row r="990" spans="4:45" ht="12.75" customHeight="1"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T990" s="50"/>
      <c r="U990" s="50"/>
      <c r="V990" s="50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</row>
    <row r="991" spans="4:45" ht="12.75" customHeight="1"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T991" s="50"/>
      <c r="U991" s="50"/>
      <c r="V991" s="50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</row>
    <row r="992" spans="4:45" ht="12.75" customHeight="1"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T992" s="50"/>
      <c r="U992" s="50"/>
      <c r="V992" s="50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</row>
    <row r="993" spans="4:45" ht="12.75" customHeight="1"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T993" s="50"/>
      <c r="U993" s="50"/>
      <c r="V993" s="50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</row>
    <row r="994" spans="4:45" ht="12.75" customHeight="1"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T994" s="50"/>
      <c r="U994" s="50"/>
      <c r="V994" s="50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</row>
    <row r="995" spans="4:45" ht="12.75" customHeight="1"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T995" s="50"/>
      <c r="U995" s="50"/>
      <c r="V995" s="50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</row>
    <row r="996" spans="4:45" ht="12.75" customHeight="1"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T996" s="50"/>
      <c r="U996" s="50"/>
      <c r="V996" s="50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</row>
    <row r="997" spans="4:45" ht="12.75" customHeight="1"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T997" s="50"/>
      <c r="U997" s="50"/>
      <c r="V997" s="50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</row>
    <row r="998" spans="4:45" ht="12.75" customHeight="1"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T998" s="50"/>
      <c r="U998" s="50"/>
      <c r="V998" s="50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</row>
    <row r="999" spans="4:45" ht="12.75" customHeight="1"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T999" s="50"/>
      <c r="U999" s="50"/>
      <c r="V999" s="50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</row>
    <row r="1000" spans="4:45" ht="12.75" customHeight="1"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T1000" s="50"/>
      <c r="U1000" s="50"/>
      <c r="V1000" s="50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</row>
    <row r="1001" spans="4:45" ht="12.75" customHeight="1"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T1001" s="50"/>
      <c r="U1001" s="50"/>
      <c r="V1001" s="50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</row>
    <row r="1002" spans="4:45" ht="12.75" customHeight="1"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T1002" s="50"/>
      <c r="U1002" s="50"/>
      <c r="V1002" s="50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</row>
    <row r="1003" spans="4:45" ht="12.75" customHeight="1"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T1003" s="50"/>
      <c r="U1003" s="50"/>
      <c r="V1003" s="50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</row>
    <row r="1004" spans="4:45" ht="12.75" customHeight="1"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T1004" s="50"/>
      <c r="U1004" s="50"/>
      <c r="V1004" s="50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</row>
    <row r="1005" spans="4:45" ht="12.75" customHeight="1"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T1005" s="50"/>
      <c r="U1005" s="50"/>
      <c r="V1005" s="50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</row>
    <row r="1006" spans="4:45" ht="12.75" customHeight="1"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T1006" s="50"/>
      <c r="U1006" s="50"/>
      <c r="V1006" s="50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</row>
    <row r="1007" spans="4:45" ht="12.75" customHeight="1"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T1007" s="50"/>
      <c r="U1007" s="50"/>
      <c r="V1007" s="50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</row>
    <row r="1008" spans="4:45" ht="12.75" customHeight="1"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T1008" s="50"/>
      <c r="U1008" s="50"/>
      <c r="V1008" s="50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</row>
    <row r="1009" spans="4:45" ht="12.75" customHeight="1"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T1009" s="50"/>
      <c r="U1009" s="50"/>
      <c r="V1009" s="50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</row>
    <row r="1010" spans="4:45" ht="12.75" customHeight="1"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T1010" s="50"/>
      <c r="U1010" s="50"/>
      <c r="V1010" s="50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</row>
    <row r="1011" spans="4:45" ht="12.75" customHeight="1"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T1011" s="50"/>
      <c r="U1011" s="50"/>
      <c r="V1011" s="50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</row>
    <row r="1012" spans="4:45" ht="12.75" customHeight="1"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T1012" s="50"/>
      <c r="U1012" s="50"/>
      <c r="V1012" s="50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</row>
    <row r="1013" spans="4:45" ht="12.75" customHeight="1"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T1013" s="50"/>
      <c r="U1013" s="50"/>
      <c r="V1013" s="50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</row>
    <row r="1014" spans="4:45" ht="12.75" customHeight="1"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T1014" s="50"/>
      <c r="U1014" s="50"/>
      <c r="V1014" s="50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</row>
    <row r="1015" spans="4:45" ht="12.75" customHeight="1"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T1015" s="50"/>
      <c r="U1015" s="50"/>
      <c r="V1015" s="50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</row>
    <row r="1016" spans="4:45" ht="12.75" customHeight="1"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T1016" s="50"/>
      <c r="U1016" s="50"/>
      <c r="V1016" s="50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</row>
    <row r="1017" spans="4:45" ht="12.75" customHeight="1"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T1017" s="50"/>
      <c r="U1017" s="50"/>
      <c r="V1017" s="50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</row>
    <row r="1018" spans="4:45" ht="12.75" customHeight="1"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T1018" s="50"/>
      <c r="U1018" s="50"/>
      <c r="V1018" s="50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</row>
    <row r="1019" spans="4:45" ht="12.75" customHeight="1"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T1019" s="50"/>
      <c r="U1019" s="50"/>
      <c r="V1019" s="50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</row>
    <row r="1020" spans="4:45" ht="12.75" customHeight="1"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T1020" s="50"/>
      <c r="U1020" s="50"/>
      <c r="V1020" s="50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</row>
    <row r="1021" spans="4:45" ht="12.75" customHeight="1"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T1021" s="50"/>
      <c r="U1021" s="50"/>
      <c r="V1021" s="50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/>
      <c r="AN1021" s="51"/>
      <c r="AO1021" s="51"/>
      <c r="AP1021" s="51"/>
      <c r="AQ1021" s="51"/>
      <c r="AR1021" s="51"/>
      <c r="AS1021" s="51"/>
    </row>
    <row r="1022" spans="4:45" ht="12.75" customHeight="1"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T1022" s="50"/>
      <c r="U1022" s="50"/>
      <c r="V1022" s="50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</row>
    <row r="1023" spans="4:45" ht="12.75" customHeight="1"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T1023" s="50"/>
      <c r="U1023" s="50"/>
      <c r="V1023" s="50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</row>
    <row r="1024" spans="4:45" ht="12.75" customHeight="1"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T1024" s="50"/>
      <c r="U1024" s="50"/>
      <c r="V1024" s="50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</row>
    <row r="1025" spans="4:45" ht="12.75" customHeight="1"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T1025" s="50"/>
      <c r="U1025" s="50"/>
      <c r="V1025" s="50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</row>
    <row r="1026" spans="4:45" ht="12.75" customHeight="1"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T1026" s="50"/>
      <c r="U1026" s="50"/>
      <c r="V1026" s="50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</row>
    <row r="1027" spans="4:45" ht="12.75" customHeight="1"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T1027" s="50"/>
      <c r="U1027" s="50"/>
      <c r="V1027" s="50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</row>
    <row r="1028" spans="4:45" ht="12.75" customHeight="1"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T1028" s="50"/>
      <c r="U1028" s="50"/>
      <c r="V1028" s="50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</row>
    <row r="1029" spans="4:45" ht="12.75" customHeight="1"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T1029" s="50"/>
      <c r="U1029" s="50"/>
      <c r="V1029" s="50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</row>
    <row r="1030" spans="4:45" ht="12.75" customHeight="1"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T1030" s="50"/>
      <c r="U1030" s="50"/>
      <c r="V1030" s="50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</row>
    <row r="1031" spans="4:45" ht="12.75" customHeight="1"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T1031" s="50"/>
      <c r="U1031" s="50"/>
      <c r="V1031" s="50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</row>
    <row r="1032" spans="4:45" ht="12.75" customHeight="1"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T1032" s="50"/>
      <c r="U1032" s="50"/>
      <c r="V1032" s="50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</row>
    <row r="1033" spans="4:45" ht="12.75" customHeight="1"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T1033" s="50"/>
      <c r="U1033" s="50"/>
      <c r="V1033" s="50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</row>
    <row r="1034" spans="4:45" ht="12.75" customHeight="1"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T1034" s="50"/>
      <c r="U1034" s="50"/>
      <c r="V1034" s="50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</row>
    <row r="1035" spans="4:45" ht="12.75" customHeight="1"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T1035" s="50"/>
      <c r="U1035" s="50"/>
      <c r="V1035" s="50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</row>
    <row r="1036" spans="4:45" ht="12.75" customHeight="1"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T1036" s="50"/>
      <c r="U1036" s="50"/>
      <c r="V1036" s="50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</row>
    <row r="1037" spans="4:45" ht="12.75" customHeight="1"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T1037" s="50"/>
      <c r="U1037" s="50"/>
      <c r="V1037" s="50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</row>
    <row r="1038" spans="4:45" ht="12.75" customHeight="1"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T1038" s="50"/>
      <c r="U1038" s="50"/>
      <c r="V1038" s="50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</row>
    <row r="1039" spans="4:45" ht="12.75" customHeight="1"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T1039" s="50"/>
      <c r="U1039" s="50"/>
      <c r="V1039" s="50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</row>
    <row r="1040" spans="4:45" ht="12.75" customHeight="1"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T1040" s="50"/>
      <c r="U1040" s="50"/>
      <c r="V1040" s="50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</row>
    <row r="1041" spans="4:45" ht="12.75" customHeight="1"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T1041" s="50"/>
      <c r="U1041" s="50"/>
      <c r="V1041" s="50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</row>
    <row r="1042" spans="4:45" ht="12.75" customHeight="1"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T1042" s="50"/>
      <c r="U1042" s="50"/>
      <c r="V1042" s="50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</row>
    <row r="1043" spans="4:45" ht="12.75" customHeight="1"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T1043" s="50"/>
      <c r="U1043" s="50"/>
      <c r="V1043" s="50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</row>
    <row r="1044" spans="4:45" ht="12.75" customHeight="1"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T1044" s="50"/>
      <c r="U1044" s="50"/>
      <c r="V1044" s="50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</row>
    <row r="1045" spans="4:45" ht="12.75" customHeight="1"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T1045" s="50"/>
      <c r="U1045" s="50"/>
      <c r="V1045" s="50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</row>
    <row r="1046" spans="4:45" ht="12.75" customHeight="1"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T1046" s="50"/>
      <c r="U1046" s="50"/>
      <c r="V1046" s="50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</row>
    <row r="1047" spans="4:45" ht="12.75" customHeight="1"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T1047" s="50"/>
      <c r="U1047" s="50"/>
      <c r="V1047" s="50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</row>
    <row r="1048" spans="4:45" ht="12.75" customHeight="1"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T1048" s="50"/>
      <c r="U1048" s="50"/>
      <c r="V1048" s="50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/>
      <c r="AN1048" s="51"/>
      <c r="AO1048" s="51"/>
      <c r="AP1048" s="51"/>
      <c r="AQ1048" s="51"/>
      <c r="AR1048" s="51"/>
      <c r="AS1048" s="51"/>
    </row>
    <row r="1049" spans="4:45" ht="12.75" customHeight="1"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T1049" s="50"/>
      <c r="U1049" s="50"/>
      <c r="V1049" s="50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</row>
    <row r="1050" spans="4:45" ht="12.75" customHeight="1"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T1050" s="50"/>
      <c r="U1050" s="50"/>
      <c r="V1050" s="50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J1050" s="51"/>
      <c r="AK1050" s="51"/>
      <c r="AL1050" s="51"/>
      <c r="AM1050" s="51"/>
      <c r="AN1050" s="51"/>
      <c r="AO1050" s="51"/>
      <c r="AP1050" s="51"/>
      <c r="AQ1050" s="51"/>
      <c r="AR1050" s="51"/>
      <c r="AS1050" s="51"/>
    </row>
    <row r="1051" spans="4:45" ht="12.75" customHeight="1"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T1051" s="50"/>
      <c r="U1051" s="50"/>
      <c r="V1051" s="50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J1051" s="51"/>
      <c r="AK1051" s="51"/>
      <c r="AL1051" s="51"/>
      <c r="AM1051" s="51"/>
      <c r="AN1051" s="51"/>
      <c r="AO1051" s="51"/>
      <c r="AP1051" s="51"/>
      <c r="AQ1051" s="51"/>
      <c r="AR1051" s="51"/>
      <c r="AS1051" s="51"/>
    </row>
    <row r="1052" spans="4:45" ht="12.75" customHeight="1"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T1052" s="50"/>
      <c r="U1052" s="50"/>
      <c r="V1052" s="50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  <c r="AH1052" s="51"/>
      <c r="AI1052" s="51"/>
      <c r="AJ1052" s="51"/>
      <c r="AK1052" s="51"/>
      <c r="AL1052" s="51"/>
      <c r="AM1052" s="51"/>
      <c r="AN1052" s="51"/>
      <c r="AO1052" s="51"/>
      <c r="AP1052" s="51"/>
      <c r="AQ1052" s="51"/>
      <c r="AR1052" s="51"/>
      <c r="AS1052" s="51"/>
    </row>
    <row r="1053" spans="4:45" ht="12.75" customHeight="1"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T1053" s="50"/>
      <c r="U1053" s="50"/>
      <c r="V1053" s="50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  <c r="AL1053" s="51"/>
      <c r="AM1053" s="51"/>
      <c r="AN1053" s="51"/>
      <c r="AO1053" s="51"/>
      <c r="AP1053" s="51"/>
      <c r="AQ1053" s="51"/>
      <c r="AR1053" s="51"/>
      <c r="AS1053" s="51"/>
    </row>
    <row r="1054" spans="4:45" ht="12.75" customHeight="1"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T1054" s="50"/>
      <c r="U1054" s="50"/>
      <c r="V1054" s="50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J1054" s="51"/>
      <c r="AK1054" s="51"/>
      <c r="AL1054" s="51"/>
      <c r="AM1054" s="51"/>
      <c r="AN1054" s="51"/>
      <c r="AO1054" s="51"/>
      <c r="AP1054" s="51"/>
      <c r="AQ1054" s="51"/>
      <c r="AR1054" s="51"/>
      <c r="AS1054" s="51"/>
    </row>
    <row r="1055" spans="4:45" ht="12.75" customHeight="1"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T1055" s="50"/>
      <c r="U1055" s="50"/>
      <c r="V1055" s="50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/>
      <c r="AL1055" s="51"/>
      <c r="AM1055" s="51"/>
      <c r="AN1055" s="51"/>
      <c r="AO1055" s="51"/>
      <c r="AP1055" s="51"/>
      <c r="AQ1055" s="51"/>
      <c r="AR1055" s="51"/>
      <c r="AS1055" s="51"/>
    </row>
    <row r="1056" spans="4:45" ht="12.75" customHeight="1"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T1056" s="50"/>
      <c r="U1056" s="50"/>
      <c r="V1056" s="50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</row>
    <row r="1057" spans="4:45" ht="12.75" customHeight="1"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T1057" s="50"/>
      <c r="U1057" s="50"/>
      <c r="V1057" s="50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J1057" s="51"/>
      <c r="AK1057" s="51"/>
      <c r="AL1057" s="51"/>
      <c r="AM1057" s="51"/>
      <c r="AN1057" s="51"/>
      <c r="AO1057" s="51"/>
      <c r="AP1057" s="51"/>
      <c r="AQ1057" s="51"/>
      <c r="AR1057" s="51"/>
      <c r="AS1057" s="51"/>
    </row>
    <row r="1058" spans="4:45" ht="12.75" customHeight="1"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T1058" s="50"/>
      <c r="U1058" s="50"/>
      <c r="V1058" s="50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/>
      <c r="AN1058" s="51"/>
      <c r="AO1058" s="51"/>
      <c r="AP1058" s="51"/>
      <c r="AQ1058" s="51"/>
      <c r="AR1058" s="51"/>
      <c r="AS1058" s="51"/>
    </row>
    <row r="1059" spans="4:45" ht="12.75" customHeight="1"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T1059" s="50"/>
      <c r="U1059" s="50"/>
      <c r="V1059" s="50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/>
      <c r="AN1059" s="51"/>
      <c r="AO1059" s="51"/>
      <c r="AP1059" s="51"/>
      <c r="AQ1059" s="51"/>
      <c r="AR1059" s="51"/>
      <c r="AS1059" s="51"/>
    </row>
    <row r="1060" spans="4:45" ht="12.75" customHeight="1"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T1060" s="50"/>
      <c r="U1060" s="50"/>
      <c r="V1060" s="50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  <c r="AL1060" s="51"/>
      <c r="AM1060" s="51"/>
      <c r="AN1060" s="51"/>
      <c r="AO1060" s="51"/>
      <c r="AP1060" s="51"/>
      <c r="AQ1060" s="51"/>
      <c r="AR1060" s="51"/>
      <c r="AS1060" s="51"/>
    </row>
    <row r="1061" spans="4:45" ht="12.75" customHeight="1"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T1061" s="50"/>
      <c r="U1061" s="50"/>
      <c r="V1061" s="50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51"/>
      <c r="AP1061" s="51"/>
      <c r="AQ1061" s="51"/>
      <c r="AR1061" s="51"/>
      <c r="AS1061" s="51"/>
    </row>
    <row r="1062" spans="4:45" ht="12.75" customHeight="1"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T1062" s="50"/>
      <c r="U1062" s="50"/>
      <c r="V1062" s="50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/>
      <c r="AN1062" s="51"/>
      <c r="AO1062" s="51"/>
      <c r="AP1062" s="51"/>
      <c r="AQ1062" s="51"/>
      <c r="AR1062" s="51"/>
      <c r="AS1062" s="51"/>
    </row>
    <row r="1063" spans="4:45" ht="12.75" customHeight="1"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T1063" s="50"/>
      <c r="U1063" s="50"/>
      <c r="V1063" s="50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</row>
    <row r="1064" spans="4:45" ht="12.75" customHeight="1"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T1064" s="50"/>
      <c r="U1064" s="50"/>
      <c r="V1064" s="50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</row>
    <row r="1065" spans="4:45" ht="12.75" customHeight="1"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T1065" s="50"/>
      <c r="U1065" s="50"/>
      <c r="V1065" s="50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  <c r="AL1065" s="51"/>
      <c r="AM1065" s="51"/>
      <c r="AN1065" s="51"/>
      <c r="AO1065" s="51"/>
      <c r="AP1065" s="51"/>
      <c r="AQ1065" s="51"/>
      <c r="AR1065" s="51"/>
      <c r="AS1065" s="51"/>
    </row>
    <row r="1066" spans="4:45" ht="12.75" customHeight="1"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T1066" s="50"/>
      <c r="U1066" s="50"/>
      <c r="V1066" s="50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  <c r="AL1066" s="51"/>
      <c r="AM1066" s="51"/>
      <c r="AN1066" s="51"/>
      <c r="AO1066" s="51"/>
      <c r="AP1066" s="51"/>
      <c r="AQ1066" s="51"/>
      <c r="AR1066" s="51"/>
      <c r="AS1066" s="51"/>
    </row>
    <row r="1067" spans="4:45" ht="12.75" customHeight="1"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T1067" s="50"/>
      <c r="U1067" s="50"/>
      <c r="V1067" s="50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  <c r="AL1067" s="51"/>
      <c r="AM1067" s="51"/>
      <c r="AN1067" s="51"/>
      <c r="AO1067" s="51"/>
      <c r="AP1067" s="51"/>
      <c r="AQ1067" s="51"/>
      <c r="AR1067" s="51"/>
      <c r="AS1067" s="51"/>
    </row>
    <row r="1068" spans="4:45" ht="12.75" customHeight="1"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T1068" s="50"/>
      <c r="U1068" s="50"/>
      <c r="V1068" s="50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</row>
    <row r="1069" spans="4:45" ht="12.75" customHeight="1"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T1069" s="50"/>
      <c r="U1069" s="50"/>
      <c r="V1069" s="50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  <c r="AL1069" s="51"/>
      <c r="AM1069" s="51"/>
      <c r="AN1069" s="51"/>
      <c r="AO1069" s="51"/>
      <c r="AP1069" s="51"/>
      <c r="AQ1069" s="51"/>
      <c r="AR1069" s="51"/>
      <c r="AS1069" s="51"/>
    </row>
    <row r="1070" spans="4:45" ht="12.75" customHeight="1"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T1070" s="50"/>
      <c r="U1070" s="50"/>
      <c r="V1070" s="50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</row>
    <row r="1071" spans="4:45" ht="12.75" customHeight="1"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T1071" s="50"/>
      <c r="U1071" s="50"/>
      <c r="V1071" s="50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</row>
    <row r="1072" spans="4:45" ht="12.75" customHeight="1"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T1072" s="50"/>
      <c r="U1072" s="50"/>
      <c r="V1072" s="50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  <c r="AL1072" s="51"/>
      <c r="AM1072" s="51"/>
      <c r="AN1072" s="51"/>
      <c r="AO1072" s="51"/>
      <c r="AP1072" s="51"/>
      <c r="AQ1072" s="51"/>
      <c r="AR1072" s="51"/>
      <c r="AS1072" s="51"/>
    </row>
    <row r="1073" spans="4:45" ht="12.75" customHeight="1"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T1073" s="50"/>
      <c r="U1073" s="50"/>
      <c r="V1073" s="50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  <c r="AL1073" s="51"/>
      <c r="AM1073" s="51"/>
      <c r="AN1073" s="51"/>
      <c r="AO1073" s="51"/>
      <c r="AP1073" s="51"/>
      <c r="AQ1073" s="51"/>
      <c r="AR1073" s="51"/>
      <c r="AS1073" s="51"/>
    </row>
    <row r="1074" spans="4:45" ht="12.75" customHeight="1"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T1074" s="50"/>
      <c r="U1074" s="50"/>
      <c r="V1074" s="50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</row>
    <row r="1075" spans="4:45" ht="12.75" customHeight="1"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T1075" s="50"/>
      <c r="U1075" s="50"/>
      <c r="V1075" s="50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  <c r="AL1075" s="51"/>
      <c r="AM1075" s="51"/>
      <c r="AN1075" s="51"/>
      <c r="AO1075" s="51"/>
      <c r="AP1075" s="51"/>
      <c r="AQ1075" s="51"/>
      <c r="AR1075" s="51"/>
      <c r="AS1075" s="51"/>
    </row>
    <row r="1076" spans="4:45" ht="12.75" customHeight="1"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T1076" s="50"/>
      <c r="U1076" s="50"/>
      <c r="V1076" s="50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  <c r="AL1076" s="51"/>
      <c r="AM1076" s="51"/>
      <c r="AN1076" s="51"/>
      <c r="AO1076" s="51"/>
      <c r="AP1076" s="51"/>
      <c r="AQ1076" s="51"/>
      <c r="AR1076" s="51"/>
      <c r="AS1076" s="51"/>
    </row>
    <row r="1077" spans="4:45" ht="12.75" customHeight="1"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T1077" s="50"/>
      <c r="U1077" s="50"/>
      <c r="V1077" s="50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/>
      <c r="AN1077" s="51"/>
      <c r="AO1077" s="51"/>
      <c r="AP1077" s="51"/>
      <c r="AQ1077" s="51"/>
      <c r="AR1077" s="51"/>
      <c r="AS1077" s="51"/>
    </row>
    <row r="1078" spans="4:45" ht="12.75" customHeight="1"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T1078" s="50"/>
      <c r="U1078" s="50"/>
      <c r="V1078" s="50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  <c r="AL1078" s="51"/>
      <c r="AM1078" s="51"/>
      <c r="AN1078" s="51"/>
      <c r="AO1078" s="51"/>
      <c r="AP1078" s="51"/>
      <c r="AQ1078" s="51"/>
      <c r="AR1078" s="51"/>
      <c r="AS1078" s="51"/>
    </row>
    <row r="1079" spans="4:45" ht="12.75" customHeight="1"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T1079" s="50"/>
      <c r="U1079" s="50"/>
      <c r="V1079" s="50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  <c r="AL1079" s="51"/>
      <c r="AM1079" s="51"/>
      <c r="AN1079" s="51"/>
      <c r="AO1079" s="51"/>
      <c r="AP1079" s="51"/>
      <c r="AQ1079" s="51"/>
      <c r="AR1079" s="51"/>
      <c r="AS1079" s="51"/>
    </row>
    <row r="1080" spans="4:45" ht="12.75" customHeight="1"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T1080" s="50"/>
      <c r="U1080" s="50"/>
      <c r="V1080" s="50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</row>
    <row r="1081" spans="4:45" ht="12.75" customHeight="1"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T1081" s="50"/>
      <c r="U1081" s="50"/>
      <c r="V1081" s="50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J1081" s="51"/>
      <c r="AK1081" s="51"/>
      <c r="AL1081" s="51"/>
      <c r="AM1081" s="51"/>
      <c r="AN1081" s="51"/>
      <c r="AO1081" s="51"/>
      <c r="AP1081" s="51"/>
      <c r="AQ1081" s="51"/>
      <c r="AR1081" s="51"/>
      <c r="AS1081" s="51"/>
    </row>
    <row r="1082" spans="4:45" ht="12.75" customHeight="1"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T1082" s="50"/>
      <c r="U1082" s="50"/>
      <c r="V1082" s="50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</row>
    <row r="1083" spans="4:45" ht="12.75" customHeight="1"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T1083" s="50"/>
      <c r="U1083" s="50"/>
      <c r="V1083" s="50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  <c r="AL1083" s="51"/>
      <c r="AM1083" s="51"/>
      <c r="AN1083" s="51"/>
      <c r="AO1083" s="51"/>
      <c r="AP1083" s="51"/>
      <c r="AQ1083" s="51"/>
      <c r="AR1083" s="51"/>
      <c r="AS1083" s="51"/>
    </row>
    <row r="1084" spans="4:45" ht="12.75" customHeight="1"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T1084" s="50"/>
      <c r="U1084" s="50"/>
      <c r="V1084" s="50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</row>
    <row r="1085" spans="4:45" ht="12.75" customHeight="1"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T1085" s="50"/>
      <c r="U1085" s="50"/>
      <c r="V1085" s="50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  <c r="AL1085" s="51"/>
      <c r="AM1085" s="51"/>
      <c r="AN1085" s="51"/>
      <c r="AO1085" s="51"/>
      <c r="AP1085" s="51"/>
      <c r="AQ1085" s="51"/>
      <c r="AR1085" s="51"/>
      <c r="AS1085" s="51"/>
    </row>
    <row r="1086" spans="4:45" ht="12.75" customHeight="1"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T1086" s="50"/>
      <c r="U1086" s="50"/>
      <c r="V1086" s="50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51"/>
      <c r="AQ1086" s="51"/>
      <c r="AR1086" s="51"/>
      <c r="AS1086" s="51"/>
    </row>
    <row r="1087" spans="4:45" ht="12.75" customHeight="1"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T1087" s="50"/>
      <c r="U1087" s="50"/>
      <c r="V1087" s="50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51"/>
      <c r="AQ1087" s="51"/>
      <c r="AR1087" s="51"/>
      <c r="AS1087" s="51"/>
    </row>
    <row r="1088" spans="4:45" ht="12.75" customHeight="1"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T1088" s="50"/>
      <c r="U1088" s="50"/>
      <c r="V1088" s="50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/>
      <c r="AN1088" s="51"/>
      <c r="AO1088" s="51"/>
      <c r="AP1088" s="51"/>
      <c r="AQ1088" s="51"/>
      <c r="AR1088" s="51"/>
      <c r="AS1088" s="51"/>
    </row>
    <row r="1089" spans="4:45" ht="12.75" customHeight="1"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T1089" s="50"/>
      <c r="U1089" s="50"/>
      <c r="V1089" s="50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</row>
    <row r="1090" spans="4:45" ht="12.75" customHeight="1"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T1090" s="50"/>
      <c r="U1090" s="50"/>
      <c r="V1090" s="50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  <c r="AL1090" s="51"/>
      <c r="AM1090" s="51"/>
      <c r="AN1090" s="51"/>
      <c r="AO1090" s="51"/>
      <c r="AP1090" s="51"/>
      <c r="AQ1090" s="51"/>
      <c r="AR1090" s="51"/>
      <c r="AS1090" s="51"/>
    </row>
    <row r="1091" spans="4:45" ht="12.75" customHeight="1"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T1091" s="50"/>
      <c r="U1091" s="50"/>
      <c r="V1091" s="50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</row>
    <row r="1092" spans="4:45" ht="12.75" customHeight="1"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T1092" s="50"/>
      <c r="U1092" s="50"/>
      <c r="V1092" s="50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</row>
    <row r="1093" spans="4:45" ht="12.75" customHeight="1"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T1093" s="50"/>
      <c r="U1093" s="50"/>
      <c r="V1093" s="50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  <c r="AL1093" s="51"/>
      <c r="AM1093" s="51"/>
      <c r="AN1093" s="51"/>
      <c r="AO1093" s="51"/>
      <c r="AP1093" s="51"/>
      <c r="AQ1093" s="51"/>
      <c r="AR1093" s="51"/>
      <c r="AS1093" s="51"/>
    </row>
    <row r="1094" spans="4:45" ht="12.75" customHeight="1"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T1094" s="50"/>
      <c r="U1094" s="50"/>
      <c r="V1094" s="50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  <c r="AL1094" s="51"/>
      <c r="AM1094" s="51"/>
      <c r="AN1094" s="51"/>
      <c r="AO1094" s="51"/>
      <c r="AP1094" s="51"/>
      <c r="AQ1094" s="51"/>
      <c r="AR1094" s="51"/>
      <c r="AS1094" s="51"/>
    </row>
    <row r="1095" spans="4:45" ht="12.75" customHeight="1"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T1095" s="50"/>
      <c r="U1095" s="50"/>
      <c r="V1095" s="50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  <c r="AL1095" s="51"/>
      <c r="AM1095" s="51"/>
      <c r="AN1095" s="51"/>
      <c r="AO1095" s="51"/>
      <c r="AP1095" s="51"/>
      <c r="AQ1095" s="51"/>
      <c r="AR1095" s="51"/>
      <c r="AS1095" s="51"/>
    </row>
    <row r="1096" spans="4:45" ht="12.75" customHeight="1"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T1096" s="50"/>
      <c r="U1096" s="50"/>
      <c r="V1096" s="50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  <c r="AL1096" s="51"/>
      <c r="AM1096" s="51"/>
      <c r="AN1096" s="51"/>
      <c r="AO1096" s="51"/>
      <c r="AP1096" s="51"/>
      <c r="AQ1096" s="51"/>
      <c r="AR1096" s="51"/>
      <c r="AS1096" s="51"/>
    </row>
    <row r="1097" spans="4:45" ht="12.75" customHeight="1"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T1097" s="50"/>
      <c r="U1097" s="50"/>
      <c r="V1097" s="50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</row>
    <row r="1098" spans="4:45" ht="12.75" customHeight="1"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T1098" s="50"/>
      <c r="U1098" s="50"/>
      <c r="V1098" s="50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/>
      <c r="AN1098" s="51"/>
      <c r="AO1098" s="51"/>
      <c r="AP1098" s="51"/>
      <c r="AQ1098" s="51"/>
      <c r="AR1098" s="51"/>
      <c r="AS1098" s="51"/>
    </row>
    <row r="1099" spans="4:45" ht="12.75" customHeight="1"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T1099" s="50"/>
      <c r="U1099" s="50"/>
      <c r="V1099" s="50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/>
      <c r="AN1099" s="51"/>
      <c r="AO1099" s="51"/>
      <c r="AP1099" s="51"/>
      <c r="AQ1099" s="51"/>
      <c r="AR1099" s="51"/>
      <c r="AS1099" s="51"/>
    </row>
    <row r="1100" spans="4:45" ht="12.75" customHeight="1"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T1100" s="50"/>
      <c r="U1100" s="50"/>
      <c r="V1100" s="50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/>
      <c r="AN1100" s="51"/>
      <c r="AO1100" s="51"/>
      <c r="AP1100" s="51"/>
      <c r="AQ1100" s="51"/>
      <c r="AR1100" s="51"/>
      <c r="AS1100" s="51"/>
    </row>
    <row r="1101" spans="4:45" ht="12.75" customHeight="1"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T1101" s="50"/>
      <c r="U1101" s="50"/>
      <c r="V1101" s="50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</row>
    <row r="1102" spans="4:45" ht="12.75" customHeight="1"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T1102" s="50"/>
      <c r="U1102" s="50"/>
      <c r="V1102" s="50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/>
      <c r="AN1102" s="51"/>
      <c r="AO1102" s="51"/>
      <c r="AP1102" s="51"/>
      <c r="AQ1102" s="51"/>
      <c r="AR1102" s="51"/>
      <c r="AS1102" s="51"/>
    </row>
    <row r="1103" spans="4:45" ht="12.75" customHeight="1"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T1103" s="50"/>
      <c r="U1103" s="50"/>
      <c r="V1103" s="50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/>
      <c r="AN1103" s="51"/>
      <c r="AO1103" s="51"/>
      <c r="AP1103" s="51"/>
      <c r="AQ1103" s="51"/>
      <c r="AR1103" s="51"/>
      <c r="AS1103" s="51"/>
    </row>
    <row r="1104" spans="4:45" ht="12.75" customHeight="1"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T1104" s="50"/>
      <c r="U1104" s="50"/>
      <c r="V1104" s="50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/>
      <c r="AN1104" s="51"/>
      <c r="AO1104" s="51"/>
      <c r="AP1104" s="51"/>
      <c r="AQ1104" s="51"/>
      <c r="AR1104" s="51"/>
      <c r="AS1104" s="51"/>
    </row>
    <row r="1105" spans="4:45" ht="12.75" customHeight="1"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T1105" s="50"/>
      <c r="U1105" s="50"/>
      <c r="V1105" s="50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/>
      <c r="AN1105" s="51"/>
      <c r="AO1105" s="51"/>
      <c r="AP1105" s="51"/>
      <c r="AQ1105" s="51"/>
      <c r="AR1105" s="51"/>
      <c r="AS1105" s="51"/>
    </row>
    <row r="1106" spans="4:45" ht="12.75" customHeight="1"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T1106" s="50"/>
      <c r="U1106" s="50"/>
      <c r="V1106" s="50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</row>
    <row r="1107" spans="4:45" ht="12.75" customHeight="1"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T1107" s="50"/>
      <c r="U1107" s="50"/>
      <c r="V1107" s="50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  <c r="AL1107" s="51"/>
      <c r="AM1107" s="51"/>
      <c r="AN1107" s="51"/>
      <c r="AO1107" s="51"/>
      <c r="AP1107" s="51"/>
      <c r="AQ1107" s="51"/>
      <c r="AR1107" s="51"/>
      <c r="AS1107" s="51"/>
    </row>
    <row r="1108" spans="4:45" ht="12.75" customHeight="1"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T1108" s="50"/>
      <c r="U1108" s="50"/>
      <c r="V1108" s="50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  <c r="AL1108" s="51"/>
      <c r="AM1108" s="51"/>
      <c r="AN1108" s="51"/>
      <c r="AO1108" s="51"/>
      <c r="AP1108" s="51"/>
      <c r="AQ1108" s="51"/>
      <c r="AR1108" s="51"/>
      <c r="AS1108" s="51"/>
    </row>
    <row r="1109" spans="4:45" ht="12.75" customHeight="1"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T1109" s="50"/>
      <c r="U1109" s="50"/>
      <c r="V1109" s="50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51"/>
      <c r="AM1109" s="51"/>
      <c r="AN1109" s="51"/>
      <c r="AO1109" s="51"/>
      <c r="AP1109" s="51"/>
      <c r="AQ1109" s="51"/>
      <c r="AR1109" s="51"/>
      <c r="AS1109" s="51"/>
    </row>
    <row r="1110" spans="4:45" ht="12.75" customHeight="1"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T1110" s="50"/>
      <c r="U1110" s="50"/>
      <c r="V1110" s="50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</row>
    <row r="1111" spans="4:45" ht="12.75" customHeight="1"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T1111" s="50"/>
      <c r="U1111" s="50"/>
      <c r="V1111" s="50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J1111" s="51"/>
      <c r="AK1111" s="51"/>
      <c r="AL1111" s="51"/>
      <c r="AM1111" s="51"/>
      <c r="AN1111" s="51"/>
      <c r="AO1111" s="51"/>
      <c r="AP1111" s="51"/>
      <c r="AQ1111" s="51"/>
      <c r="AR1111" s="51"/>
      <c r="AS1111" s="51"/>
    </row>
    <row r="1112" spans="4:45" ht="12.75" customHeight="1"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T1112" s="50"/>
      <c r="U1112" s="50"/>
      <c r="V1112" s="50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  <c r="AL1112" s="51"/>
      <c r="AM1112" s="51"/>
      <c r="AN1112" s="51"/>
      <c r="AO1112" s="51"/>
      <c r="AP1112" s="51"/>
      <c r="AQ1112" s="51"/>
      <c r="AR1112" s="51"/>
      <c r="AS1112" s="51"/>
    </row>
    <row r="1113" spans="4:45" ht="12.75" customHeight="1"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T1113" s="50"/>
      <c r="U1113" s="50"/>
      <c r="V1113" s="50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  <c r="AL1113" s="51"/>
      <c r="AM1113" s="51"/>
      <c r="AN1113" s="51"/>
      <c r="AO1113" s="51"/>
      <c r="AP1113" s="51"/>
      <c r="AQ1113" s="51"/>
      <c r="AR1113" s="51"/>
      <c r="AS1113" s="51"/>
    </row>
    <row r="1114" spans="4:45" ht="12.75" customHeight="1"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T1114" s="50"/>
      <c r="U1114" s="50"/>
      <c r="V1114" s="50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  <c r="AL1114" s="51"/>
      <c r="AM1114" s="51"/>
      <c r="AN1114" s="51"/>
      <c r="AO1114" s="51"/>
      <c r="AP1114" s="51"/>
      <c r="AQ1114" s="51"/>
      <c r="AR1114" s="51"/>
      <c r="AS1114" s="51"/>
    </row>
    <row r="1115" spans="4:45" ht="12.75" customHeight="1"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T1115" s="50"/>
      <c r="U1115" s="50"/>
      <c r="V1115" s="50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  <c r="AL1115" s="51"/>
      <c r="AM1115" s="51"/>
      <c r="AN1115" s="51"/>
      <c r="AO1115" s="51"/>
      <c r="AP1115" s="51"/>
      <c r="AQ1115" s="51"/>
      <c r="AR1115" s="51"/>
      <c r="AS1115" s="51"/>
    </row>
    <row r="1116" spans="4:45" ht="12.75" customHeight="1"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T1116" s="50"/>
      <c r="U1116" s="50"/>
      <c r="V1116" s="50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  <c r="AL1116" s="51"/>
      <c r="AM1116" s="51"/>
      <c r="AN1116" s="51"/>
      <c r="AO1116" s="51"/>
      <c r="AP1116" s="51"/>
      <c r="AQ1116" s="51"/>
      <c r="AR1116" s="51"/>
      <c r="AS1116" s="51"/>
    </row>
    <row r="1117" spans="4:45" ht="12.75" customHeight="1"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T1117" s="50"/>
      <c r="U1117" s="50"/>
      <c r="V1117" s="50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</row>
    <row r="1118" spans="4:45" ht="12.75" customHeight="1"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T1118" s="50"/>
      <c r="U1118" s="50"/>
      <c r="V1118" s="50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</row>
    <row r="1119" spans="4:45" ht="12.75" customHeight="1"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T1119" s="50"/>
      <c r="U1119" s="50"/>
      <c r="V1119" s="50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</row>
    <row r="1120" spans="4:45" ht="12.75" customHeight="1"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T1120" s="50"/>
      <c r="U1120" s="50"/>
      <c r="V1120" s="50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/>
      <c r="AN1120" s="51"/>
      <c r="AO1120" s="51"/>
      <c r="AP1120" s="51"/>
      <c r="AQ1120" s="51"/>
      <c r="AR1120" s="51"/>
      <c r="AS1120" s="51"/>
    </row>
    <row r="1121" spans="4:45" ht="12.75" customHeight="1"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T1121" s="50"/>
      <c r="U1121" s="50"/>
      <c r="V1121" s="50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  <c r="AL1121" s="51"/>
      <c r="AM1121" s="51"/>
      <c r="AN1121" s="51"/>
      <c r="AO1121" s="51"/>
      <c r="AP1121" s="51"/>
      <c r="AQ1121" s="51"/>
      <c r="AR1121" s="51"/>
      <c r="AS1121" s="51"/>
    </row>
    <row r="1122" spans="4:45" ht="12.75" customHeight="1"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T1122" s="50"/>
      <c r="U1122" s="50"/>
      <c r="V1122" s="50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  <c r="AL1122" s="51"/>
      <c r="AM1122" s="51"/>
      <c r="AN1122" s="51"/>
      <c r="AO1122" s="51"/>
      <c r="AP1122" s="51"/>
      <c r="AQ1122" s="51"/>
      <c r="AR1122" s="51"/>
      <c r="AS1122" s="51"/>
    </row>
    <row r="1123" spans="4:45" ht="12.75" customHeight="1"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T1123" s="50"/>
      <c r="U1123" s="50"/>
      <c r="V1123" s="50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</row>
    <row r="1124" spans="4:45" ht="12.75" customHeight="1"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T1124" s="50"/>
      <c r="U1124" s="50"/>
      <c r="V1124" s="50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  <c r="AL1124" s="51"/>
      <c r="AM1124" s="51"/>
      <c r="AN1124" s="51"/>
      <c r="AO1124" s="51"/>
      <c r="AP1124" s="51"/>
      <c r="AQ1124" s="51"/>
      <c r="AR1124" s="51"/>
      <c r="AS1124" s="51"/>
    </row>
    <row r="1125" spans="4:45" ht="12.75" customHeight="1"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T1125" s="50"/>
      <c r="U1125" s="50"/>
      <c r="V1125" s="50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  <c r="AL1125" s="51"/>
      <c r="AM1125" s="51"/>
      <c r="AN1125" s="51"/>
      <c r="AO1125" s="51"/>
      <c r="AP1125" s="51"/>
      <c r="AQ1125" s="51"/>
      <c r="AR1125" s="51"/>
      <c r="AS1125" s="51"/>
    </row>
    <row r="1126" spans="4:45" ht="12.75" customHeight="1"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T1126" s="50"/>
      <c r="U1126" s="50"/>
      <c r="V1126" s="50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  <c r="AL1126" s="51"/>
      <c r="AM1126" s="51"/>
      <c r="AN1126" s="51"/>
      <c r="AO1126" s="51"/>
      <c r="AP1126" s="51"/>
      <c r="AQ1126" s="51"/>
      <c r="AR1126" s="51"/>
      <c r="AS1126" s="51"/>
    </row>
    <row r="1127" spans="4:45" ht="12.75" customHeight="1"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T1127" s="50"/>
      <c r="U1127" s="50"/>
      <c r="V1127" s="50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/>
      <c r="AN1127" s="51"/>
      <c r="AO1127" s="51"/>
      <c r="AP1127" s="51"/>
      <c r="AQ1127" s="51"/>
      <c r="AR1127" s="51"/>
      <c r="AS1127" s="51"/>
    </row>
    <row r="1128" spans="4:45" ht="12.75" customHeight="1"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T1128" s="50"/>
      <c r="U1128" s="50"/>
      <c r="V1128" s="50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N1128" s="51"/>
      <c r="AO1128" s="51"/>
      <c r="AP1128" s="51"/>
      <c r="AQ1128" s="51"/>
      <c r="AR1128" s="51"/>
      <c r="AS1128" s="51"/>
    </row>
    <row r="1129" spans="4:45" ht="12.75" customHeight="1"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T1129" s="50"/>
      <c r="U1129" s="50"/>
      <c r="V1129" s="50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N1129" s="51"/>
      <c r="AO1129" s="51"/>
      <c r="AP1129" s="51"/>
      <c r="AQ1129" s="51"/>
      <c r="AR1129" s="51"/>
      <c r="AS1129" s="51"/>
    </row>
    <row r="1130" spans="4:45" ht="12.75" customHeight="1"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T1130" s="50"/>
      <c r="U1130" s="50"/>
      <c r="V1130" s="50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  <c r="AL1130" s="51"/>
      <c r="AM1130" s="51"/>
      <c r="AN1130" s="51"/>
      <c r="AO1130" s="51"/>
      <c r="AP1130" s="51"/>
      <c r="AQ1130" s="51"/>
      <c r="AR1130" s="51"/>
      <c r="AS1130" s="51"/>
    </row>
    <row r="1131" spans="4:45" ht="12.75" customHeight="1"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T1131" s="50"/>
      <c r="U1131" s="50"/>
      <c r="V1131" s="50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  <c r="AL1131" s="51"/>
      <c r="AM1131" s="51"/>
      <c r="AN1131" s="51"/>
      <c r="AO1131" s="51"/>
      <c r="AP1131" s="51"/>
      <c r="AQ1131" s="51"/>
      <c r="AR1131" s="51"/>
      <c r="AS1131" s="51"/>
    </row>
    <row r="1132" spans="4:45" ht="12.75" customHeight="1"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T1132" s="50"/>
      <c r="U1132" s="50"/>
      <c r="V1132" s="50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  <c r="AL1132" s="51"/>
      <c r="AM1132" s="51"/>
      <c r="AN1132" s="51"/>
      <c r="AO1132" s="51"/>
      <c r="AP1132" s="51"/>
      <c r="AQ1132" s="51"/>
      <c r="AR1132" s="51"/>
      <c r="AS1132" s="51"/>
    </row>
    <row r="1133" spans="4:45" ht="12.75" customHeight="1"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T1133" s="50"/>
      <c r="U1133" s="50"/>
      <c r="V1133" s="50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  <c r="AL1133" s="51"/>
      <c r="AM1133" s="51"/>
      <c r="AN1133" s="51"/>
      <c r="AO1133" s="51"/>
      <c r="AP1133" s="51"/>
      <c r="AQ1133" s="51"/>
      <c r="AR1133" s="51"/>
      <c r="AS1133" s="51"/>
    </row>
    <row r="1134" spans="4:45" ht="12.75" customHeight="1"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T1134" s="50"/>
      <c r="U1134" s="50"/>
      <c r="V1134" s="50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J1134" s="51"/>
      <c r="AK1134" s="51"/>
      <c r="AL1134" s="51"/>
      <c r="AM1134" s="51"/>
      <c r="AN1134" s="51"/>
      <c r="AO1134" s="51"/>
      <c r="AP1134" s="51"/>
      <c r="AQ1134" s="51"/>
      <c r="AR1134" s="51"/>
      <c r="AS1134" s="51"/>
    </row>
    <row r="1135" spans="4:45" ht="12.75" customHeight="1"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T1135" s="50"/>
      <c r="U1135" s="50"/>
      <c r="V1135" s="50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  <c r="AL1135" s="51"/>
      <c r="AM1135" s="51"/>
      <c r="AN1135" s="51"/>
      <c r="AO1135" s="51"/>
      <c r="AP1135" s="51"/>
      <c r="AQ1135" s="51"/>
      <c r="AR1135" s="51"/>
      <c r="AS1135" s="51"/>
    </row>
    <row r="1136" spans="4:45" ht="12.75" customHeight="1"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T1136" s="50"/>
      <c r="U1136" s="50"/>
      <c r="V1136" s="50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  <c r="AL1136" s="51"/>
      <c r="AM1136" s="51"/>
      <c r="AN1136" s="51"/>
      <c r="AO1136" s="51"/>
      <c r="AP1136" s="51"/>
      <c r="AQ1136" s="51"/>
      <c r="AR1136" s="51"/>
      <c r="AS1136" s="51"/>
    </row>
    <row r="1137" spans="4:45" ht="12.75" customHeight="1"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T1137" s="50"/>
      <c r="U1137" s="50"/>
      <c r="V1137" s="50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J1137" s="51"/>
      <c r="AK1137" s="51"/>
      <c r="AL1137" s="51"/>
      <c r="AM1137" s="51"/>
      <c r="AN1137" s="51"/>
      <c r="AO1137" s="51"/>
      <c r="AP1137" s="51"/>
      <c r="AQ1137" s="51"/>
      <c r="AR1137" s="51"/>
      <c r="AS1137" s="51"/>
    </row>
    <row r="1138" spans="4:45" ht="12.75" customHeight="1"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T1138" s="50"/>
      <c r="U1138" s="50"/>
      <c r="V1138" s="50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  <c r="AL1138" s="51"/>
      <c r="AM1138" s="51"/>
      <c r="AN1138" s="51"/>
      <c r="AO1138" s="51"/>
      <c r="AP1138" s="51"/>
      <c r="AQ1138" s="51"/>
      <c r="AR1138" s="51"/>
      <c r="AS1138" s="51"/>
    </row>
    <row r="1139" spans="4:45" ht="12.75" customHeight="1"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T1139" s="50"/>
      <c r="U1139" s="50"/>
      <c r="V1139" s="50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J1139" s="51"/>
      <c r="AK1139" s="51"/>
      <c r="AL1139" s="51"/>
      <c r="AM1139" s="51"/>
      <c r="AN1139" s="51"/>
      <c r="AO1139" s="51"/>
      <c r="AP1139" s="51"/>
      <c r="AQ1139" s="51"/>
      <c r="AR1139" s="51"/>
      <c r="AS1139" s="51"/>
    </row>
    <row r="1140" spans="4:45" ht="12.75" customHeight="1"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T1140" s="50"/>
      <c r="U1140" s="50"/>
      <c r="V1140" s="50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  <c r="AL1140" s="51"/>
      <c r="AM1140" s="51"/>
      <c r="AN1140" s="51"/>
      <c r="AO1140" s="51"/>
      <c r="AP1140" s="51"/>
      <c r="AQ1140" s="51"/>
      <c r="AR1140" s="51"/>
      <c r="AS1140" s="51"/>
    </row>
    <row r="1141" spans="4:45" ht="12.75" customHeight="1"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T1141" s="50"/>
      <c r="U1141" s="50"/>
      <c r="V1141" s="50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J1141" s="51"/>
      <c r="AK1141" s="51"/>
      <c r="AL1141" s="51"/>
      <c r="AM1141" s="51"/>
      <c r="AN1141" s="51"/>
      <c r="AO1141" s="51"/>
      <c r="AP1141" s="51"/>
      <c r="AQ1141" s="51"/>
      <c r="AR1141" s="51"/>
      <c r="AS1141" s="51"/>
    </row>
    <row r="1142" spans="4:45" ht="12.75" customHeight="1"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T1142" s="50"/>
      <c r="U1142" s="50"/>
      <c r="V1142" s="50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  <c r="AL1142" s="51"/>
      <c r="AM1142" s="51"/>
      <c r="AN1142" s="51"/>
      <c r="AO1142" s="51"/>
      <c r="AP1142" s="51"/>
      <c r="AQ1142" s="51"/>
      <c r="AR1142" s="51"/>
      <c r="AS1142" s="51"/>
    </row>
    <row r="1143" spans="4:45" ht="12.75" customHeight="1"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T1143" s="50"/>
      <c r="U1143" s="50"/>
      <c r="V1143" s="50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  <c r="AL1143" s="51"/>
      <c r="AM1143" s="51"/>
      <c r="AN1143" s="51"/>
      <c r="AO1143" s="51"/>
      <c r="AP1143" s="51"/>
      <c r="AQ1143" s="51"/>
      <c r="AR1143" s="51"/>
      <c r="AS1143" s="51"/>
    </row>
    <row r="1144" spans="4:45" ht="12.75" customHeight="1"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T1144" s="50"/>
      <c r="U1144" s="50"/>
      <c r="V1144" s="50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  <c r="AL1144" s="51"/>
      <c r="AM1144" s="51"/>
      <c r="AN1144" s="51"/>
      <c r="AO1144" s="51"/>
      <c r="AP1144" s="51"/>
      <c r="AQ1144" s="51"/>
      <c r="AR1144" s="51"/>
      <c r="AS1144" s="51"/>
    </row>
    <row r="1145" spans="4:45" ht="12.75" customHeight="1"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T1145" s="50"/>
      <c r="U1145" s="50"/>
      <c r="V1145" s="50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  <c r="AL1145" s="51"/>
      <c r="AM1145" s="51"/>
      <c r="AN1145" s="51"/>
      <c r="AO1145" s="51"/>
      <c r="AP1145" s="51"/>
      <c r="AQ1145" s="51"/>
      <c r="AR1145" s="51"/>
      <c r="AS1145" s="51"/>
    </row>
    <row r="1146" spans="4:45" ht="12.75" customHeight="1"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T1146" s="50"/>
      <c r="U1146" s="50"/>
      <c r="V1146" s="50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  <c r="AL1146" s="51"/>
      <c r="AM1146" s="51"/>
      <c r="AN1146" s="51"/>
      <c r="AO1146" s="51"/>
      <c r="AP1146" s="51"/>
      <c r="AQ1146" s="51"/>
      <c r="AR1146" s="51"/>
      <c r="AS1146" s="51"/>
    </row>
    <row r="1147" spans="4:45" ht="12.75" customHeight="1"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T1147" s="50"/>
      <c r="U1147" s="50"/>
      <c r="V1147" s="50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  <c r="AL1147" s="51"/>
      <c r="AM1147" s="51"/>
      <c r="AN1147" s="51"/>
      <c r="AO1147" s="51"/>
      <c r="AP1147" s="51"/>
      <c r="AQ1147" s="51"/>
      <c r="AR1147" s="51"/>
      <c r="AS1147" s="51"/>
    </row>
    <row r="1148" spans="4:45" ht="12.75" customHeight="1"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T1148" s="50"/>
      <c r="U1148" s="50"/>
      <c r="V1148" s="50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J1148" s="51"/>
      <c r="AK1148" s="51"/>
      <c r="AL1148" s="51"/>
      <c r="AM1148" s="51"/>
      <c r="AN1148" s="51"/>
      <c r="AO1148" s="51"/>
      <c r="AP1148" s="51"/>
      <c r="AQ1148" s="51"/>
      <c r="AR1148" s="51"/>
      <c r="AS1148" s="51"/>
    </row>
    <row r="1149" spans="4:45" ht="12.75" customHeight="1"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T1149" s="50"/>
      <c r="U1149" s="50"/>
      <c r="V1149" s="50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</row>
    <row r="1150" spans="4:45" ht="12.75" customHeight="1"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T1150" s="50"/>
      <c r="U1150" s="50"/>
      <c r="V1150" s="50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  <c r="AL1150" s="51"/>
      <c r="AM1150" s="51"/>
      <c r="AN1150" s="51"/>
      <c r="AO1150" s="51"/>
      <c r="AP1150" s="51"/>
      <c r="AQ1150" s="51"/>
      <c r="AR1150" s="51"/>
      <c r="AS1150" s="51"/>
    </row>
    <row r="1151" spans="4:45" ht="12.75" customHeight="1"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T1151" s="50"/>
      <c r="U1151" s="50"/>
      <c r="V1151" s="50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J1151" s="51"/>
      <c r="AK1151" s="51"/>
      <c r="AL1151" s="51"/>
      <c r="AM1151" s="51"/>
      <c r="AN1151" s="51"/>
      <c r="AO1151" s="51"/>
      <c r="AP1151" s="51"/>
      <c r="AQ1151" s="51"/>
      <c r="AR1151" s="51"/>
      <c r="AS1151" s="51"/>
    </row>
    <row r="1152" spans="4:45" ht="12.75" customHeight="1"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T1152" s="50"/>
      <c r="U1152" s="50"/>
      <c r="V1152" s="50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J1152" s="51"/>
      <c r="AK1152" s="51"/>
      <c r="AL1152" s="51"/>
      <c r="AM1152" s="51"/>
      <c r="AN1152" s="51"/>
      <c r="AO1152" s="51"/>
      <c r="AP1152" s="51"/>
      <c r="AQ1152" s="51"/>
      <c r="AR1152" s="51"/>
      <c r="AS1152" s="51"/>
    </row>
    <row r="1153" spans="4:45" ht="12.75" customHeight="1"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T1153" s="50"/>
      <c r="U1153" s="50"/>
      <c r="V1153" s="50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J1153" s="51"/>
      <c r="AK1153" s="51"/>
      <c r="AL1153" s="51"/>
      <c r="AM1153" s="51"/>
      <c r="AN1153" s="51"/>
      <c r="AO1153" s="51"/>
      <c r="AP1153" s="51"/>
      <c r="AQ1153" s="51"/>
      <c r="AR1153" s="51"/>
      <c r="AS1153" s="51"/>
    </row>
    <row r="1154" spans="4:45" ht="12.75" customHeight="1"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T1154" s="50"/>
      <c r="U1154" s="50"/>
      <c r="V1154" s="50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J1154" s="51"/>
      <c r="AK1154" s="51"/>
      <c r="AL1154" s="51"/>
      <c r="AM1154" s="51"/>
      <c r="AN1154" s="51"/>
      <c r="AO1154" s="51"/>
      <c r="AP1154" s="51"/>
      <c r="AQ1154" s="51"/>
      <c r="AR1154" s="51"/>
      <c r="AS1154" s="51"/>
    </row>
    <row r="1155" spans="4:45" ht="12.75" customHeight="1"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T1155" s="50"/>
      <c r="U1155" s="50"/>
      <c r="V1155" s="50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J1155" s="51"/>
      <c r="AK1155" s="51"/>
      <c r="AL1155" s="51"/>
      <c r="AM1155" s="51"/>
      <c r="AN1155" s="51"/>
      <c r="AO1155" s="51"/>
      <c r="AP1155" s="51"/>
      <c r="AQ1155" s="51"/>
      <c r="AR1155" s="51"/>
      <c r="AS1155" s="51"/>
    </row>
    <row r="1156" spans="4:45" ht="12.75" customHeight="1"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T1156" s="50"/>
      <c r="U1156" s="50"/>
      <c r="V1156" s="50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J1156" s="51"/>
      <c r="AK1156" s="51"/>
      <c r="AL1156" s="51"/>
      <c r="AM1156" s="51"/>
      <c r="AN1156" s="51"/>
      <c r="AO1156" s="51"/>
      <c r="AP1156" s="51"/>
      <c r="AQ1156" s="51"/>
      <c r="AR1156" s="51"/>
      <c r="AS1156" s="51"/>
    </row>
    <row r="1157" spans="4:45" ht="12.75" customHeight="1"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T1157" s="50"/>
      <c r="U1157" s="50"/>
      <c r="V1157" s="50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J1157" s="51"/>
      <c r="AK1157" s="51"/>
      <c r="AL1157" s="51"/>
      <c r="AM1157" s="51"/>
      <c r="AN1157" s="51"/>
      <c r="AO1157" s="51"/>
      <c r="AP1157" s="51"/>
      <c r="AQ1157" s="51"/>
      <c r="AR1157" s="51"/>
      <c r="AS1157" s="51"/>
    </row>
    <row r="1158" spans="4:45" ht="12.75" customHeight="1"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T1158" s="50"/>
      <c r="U1158" s="50"/>
      <c r="V1158" s="50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J1158" s="51"/>
      <c r="AK1158" s="51"/>
      <c r="AL1158" s="51"/>
      <c r="AM1158" s="51"/>
      <c r="AN1158" s="51"/>
      <c r="AO1158" s="51"/>
      <c r="AP1158" s="51"/>
      <c r="AQ1158" s="51"/>
      <c r="AR1158" s="51"/>
      <c r="AS1158" s="51"/>
    </row>
    <row r="1159" spans="4:45" ht="12.75" customHeight="1"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T1159" s="50"/>
      <c r="U1159" s="50"/>
      <c r="V1159" s="50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J1159" s="51"/>
      <c r="AK1159" s="51"/>
      <c r="AL1159" s="51"/>
      <c r="AM1159" s="51"/>
      <c r="AN1159" s="51"/>
      <c r="AO1159" s="51"/>
      <c r="AP1159" s="51"/>
      <c r="AQ1159" s="51"/>
      <c r="AR1159" s="51"/>
      <c r="AS1159" s="51"/>
    </row>
    <row r="1160" spans="4:45" ht="12.75" customHeight="1"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T1160" s="50"/>
      <c r="U1160" s="50"/>
      <c r="V1160" s="50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J1160" s="51"/>
      <c r="AK1160" s="51"/>
      <c r="AL1160" s="51"/>
      <c r="AM1160" s="51"/>
      <c r="AN1160" s="51"/>
      <c r="AO1160" s="51"/>
      <c r="AP1160" s="51"/>
      <c r="AQ1160" s="51"/>
      <c r="AR1160" s="51"/>
      <c r="AS1160" s="51"/>
    </row>
    <row r="1161" spans="4:45" ht="12.75" customHeight="1"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T1161" s="50"/>
      <c r="U1161" s="50"/>
      <c r="V1161" s="50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J1161" s="51"/>
      <c r="AK1161" s="51"/>
      <c r="AL1161" s="51"/>
      <c r="AM1161" s="51"/>
      <c r="AN1161" s="51"/>
      <c r="AO1161" s="51"/>
      <c r="AP1161" s="51"/>
      <c r="AQ1161" s="51"/>
      <c r="AR1161" s="51"/>
      <c r="AS1161" s="51"/>
    </row>
    <row r="1162" spans="4:45" ht="12.75" customHeight="1"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T1162" s="50"/>
      <c r="U1162" s="50"/>
      <c r="V1162" s="50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</row>
    <row r="1163" spans="4:45" ht="12.75" customHeight="1"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T1163" s="50"/>
      <c r="U1163" s="50"/>
      <c r="V1163" s="50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J1163" s="51"/>
      <c r="AK1163" s="51"/>
      <c r="AL1163" s="51"/>
      <c r="AM1163" s="51"/>
      <c r="AN1163" s="51"/>
      <c r="AO1163" s="51"/>
      <c r="AP1163" s="51"/>
      <c r="AQ1163" s="51"/>
      <c r="AR1163" s="51"/>
      <c r="AS1163" s="51"/>
    </row>
    <row r="1164" spans="4:45" ht="12.75" customHeight="1"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T1164" s="50"/>
      <c r="U1164" s="50"/>
      <c r="V1164" s="50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J1164" s="51"/>
      <c r="AK1164" s="51"/>
      <c r="AL1164" s="51"/>
      <c r="AM1164" s="51"/>
      <c r="AN1164" s="51"/>
      <c r="AO1164" s="51"/>
      <c r="AP1164" s="51"/>
      <c r="AQ1164" s="51"/>
      <c r="AR1164" s="51"/>
      <c r="AS1164" s="51"/>
    </row>
    <row r="1165" spans="4:45" ht="12.75" customHeight="1"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T1165" s="50"/>
      <c r="U1165" s="50"/>
      <c r="V1165" s="50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J1165" s="51"/>
      <c r="AK1165" s="51"/>
      <c r="AL1165" s="51"/>
      <c r="AM1165" s="51"/>
      <c r="AN1165" s="51"/>
      <c r="AO1165" s="51"/>
      <c r="AP1165" s="51"/>
      <c r="AQ1165" s="51"/>
      <c r="AR1165" s="51"/>
      <c r="AS1165" s="51"/>
    </row>
    <row r="1166" spans="4:45" ht="12.75" customHeight="1"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T1166" s="50"/>
      <c r="U1166" s="50"/>
      <c r="V1166" s="50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J1166" s="51"/>
      <c r="AK1166" s="51"/>
      <c r="AL1166" s="51"/>
      <c r="AM1166" s="51"/>
      <c r="AN1166" s="51"/>
      <c r="AO1166" s="51"/>
      <c r="AP1166" s="51"/>
      <c r="AQ1166" s="51"/>
      <c r="AR1166" s="51"/>
      <c r="AS1166" s="51"/>
    </row>
    <row r="1167" spans="4:45" ht="12.75" customHeight="1"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T1167" s="50"/>
      <c r="U1167" s="50"/>
      <c r="V1167" s="50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J1167" s="51"/>
      <c r="AK1167" s="51"/>
      <c r="AL1167" s="51"/>
      <c r="AM1167" s="51"/>
      <c r="AN1167" s="51"/>
      <c r="AO1167" s="51"/>
      <c r="AP1167" s="51"/>
      <c r="AQ1167" s="51"/>
      <c r="AR1167" s="51"/>
      <c r="AS1167" s="51"/>
    </row>
    <row r="1168" spans="4:45" ht="12.75" customHeight="1"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T1168" s="50"/>
      <c r="U1168" s="50"/>
      <c r="V1168" s="50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</row>
    <row r="1169" spans="4:45" ht="12.75" customHeight="1"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T1169" s="50"/>
      <c r="U1169" s="50"/>
      <c r="V1169" s="50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J1169" s="51"/>
      <c r="AK1169" s="51"/>
      <c r="AL1169" s="51"/>
      <c r="AM1169" s="51"/>
      <c r="AN1169" s="51"/>
      <c r="AO1169" s="51"/>
      <c r="AP1169" s="51"/>
      <c r="AQ1169" s="51"/>
      <c r="AR1169" s="51"/>
      <c r="AS1169" s="51"/>
    </row>
    <row r="1170" spans="4:45" ht="12.75" customHeight="1"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T1170" s="50"/>
      <c r="U1170" s="50"/>
      <c r="V1170" s="50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J1170" s="51"/>
      <c r="AK1170" s="51"/>
      <c r="AL1170" s="51"/>
      <c r="AM1170" s="51"/>
      <c r="AN1170" s="51"/>
      <c r="AO1170" s="51"/>
      <c r="AP1170" s="51"/>
      <c r="AQ1170" s="51"/>
      <c r="AR1170" s="51"/>
      <c r="AS1170" s="51"/>
    </row>
    <row r="1171" spans="4:45" ht="12.75" customHeight="1"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T1171" s="50"/>
      <c r="U1171" s="50"/>
      <c r="V1171" s="50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J1171" s="51"/>
      <c r="AK1171" s="51"/>
      <c r="AL1171" s="51"/>
      <c r="AM1171" s="51"/>
      <c r="AN1171" s="51"/>
      <c r="AO1171" s="51"/>
      <c r="AP1171" s="51"/>
      <c r="AQ1171" s="51"/>
      <c r="AR1171" s="51"/>
      <c r="AS1171" s="51"/>
    </row>
    <row r="1172" spans="4:45" ht="12.75" customHeight="1"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T1172" s="50"/>
      <c r="U1172" s="50"/>
      <c r="V1172" s="50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J1172" s="51"/>
      <c r="AK1172" s="51"/>
      <c r="AL1172" s="51"/>
      <c r="AM1172" s="51"/>
      <c r="AN1172" s="51"/>
      <c r="AO1172" s="51"/>
      <c r="AP1172" s="51"/>
      <c r="AQ1172" s="51"/>
      <c r="AR1172" s="51"/>
      <c r="AS1172" s="51"/>
    </row>
    <row r="1173" spans="4:45" ht="12.75" customHeight="1"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T1173" s="50"/>
      <c r="U1173" s="50"/>
      <c r="V1173" s="50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J1173" s="51"/>
      <c r="AK1173" s="51"/>
      <c r="AL1173" s="51"/>
      <c r="AM1173" s="51"/>
      <c r="AN1173" s="51"/>
      <c r="AO1173" s="51"/>
      <c r="AP1173" s="51"/>
      <c r="AQ1173" s="51"/>
      <c r="AR1173" s="51"/>
      <c r="AS1173" s="51"/>
    </row>
    <row r="1174" spans="4:45" ht="12.75" customHeight="1"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T1174" s="50"/>
      <c r="U1174" s="50"/>
      <c r="V1174" s="50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</row>
    <row r="1175" spans="4:45" ht="12.75" customHeight="1"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T1175" s="50"/>
      <c r="U1175" s="50"/>
      <c r="V1175" s="50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</row>
    <row r="1176" spans="4:45" ht="12.75" customHeight="1"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T1176" s="50"/>
      <c r="U1176" s="50"/>
      <c r="V1176" s="50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</row>
    <row r="1177" spans="4:45" ht="12.75" customHeight="1"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T1177" s="50"/>
      <c r="U1177" s="50"/>
      <c r="V1177" s="50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</row>
    <row r="1178" spans="4:45" ht="12.75" customHeight="1"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T1178" s="50"/>
      <c r="U1178" s="50"/>
      <c r="V1178" s="50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J1178" s="51"/>
      <c r="AK1178" s="51"/>
      <c r="AL1178" s="51"/>
      <c r="AM1178" s="51"/>
      <c r="AN1178" s="51"/>
      <c r="AO1178" s="51"/>
      <c r="AP1178" s="51"/>
      <c r="AQ1178" s="51"/>
      <c r="AR1178" s="51"/>
      <c r="AS1178" s="51"/>
    </row>
    <row r="1179" spans="4:45" ht="12.75" customHeight="1"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T1179" s="50"/>
      <c r="U1179" s="50"/>
      <c r="V1179" s="50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J1179" s="51"/>
      <c r="AK1179" s="51"/>
      <c r="AL1179" s="51"/>
      <c r="AM1179" s="51"/>
      <c r="AN1179" s="51"/>
      <c r="AO1179" s="51"/>
      <c r="AP1179" s="51"/>
      <c r="AQ1179" s="51"/>
      <c r="AR1179" s="51"/>
      <c r="AS1179" s="51"/>
    </row>
    <row r="1180" spans="4:45" ht="12.75" customHeight="1"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T1180" s="50"/>
      <c r="U1180" s="50"/>
      <c r="V1180" s="50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J1180" s="51"/>
      <c r="AK1180" s="51"/>
      <c r="AL1180" s="51"/>
      <c r="AM1180" s="51"/>
      <c r="AN1180" s="51"/>
      <c r="AO1180" s="51"/>
      <c r="AP1180" s="51"/>
      <c r="AQ1180" s="51"/>
      <c r="AR1180" s="51"/>
      <c r="AS1180" s="51"/>
    </row>
    <row r="1181" spans="4:45" ht="12.75" customHeight="1"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T1181" s="50"/>
      <c r="U1181" s="50"/>
      <c r="V1181" s="50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  <c r="AH1181" s="51"/>
      <c r="AI1181" s="51"/>
      <c r="AJ1181" s="51"/>
      <c r="AK1181" s="51"/>
      <c r="AL1181" s="51"/>
      <c r="AM1181" s="51"/>
      <c r="AN1181" s="51"/>
      <c r="AO1181" s="51"/>
      <c r="AP1181" s="51"/>
      <c r="AQ1181" s="51"/>
      <c r="AR1181" s="51"/>
      <c r="AS1181" s="51"/>
    </row>
    <row r="1182" spans="4:45" ht="12.75" customHeight="1"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T1182" s="50"/>
      <c r="U1182" s="50"/>
      <c r="V1182" s="50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  <c r="AH1182" s="51"/>
      <c r="AI1182" s="51"/>
      <c r="AJ1182" s="51"/>
      <c r="AK1182" s="51"/>
      <c r="AL1182" s="51"/>
      <c r="AM1182" s="51"/>
      <c r="AN1182" s="51"/>
      <c r="AO1182" s="51"/>
      <c r="AP1182" s="51"/>
      <c r="AQ1182" s="51"/>
      <c r="AR1182" s="51"/>
      <c r="AS1182" s="51"/>
    </row>
    <row r="1183" spans="4:45" ht="12.75" customHeight="1"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T1183" s="50"/>
      <c r="U1183" s="50"/>
      <c r="V1183" s="50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J1183" s="51"/>
      <c r="AK1183" s="51"/>
      <c r="AL1183" s="51"/>
      <c r="AM1183" s="51"/>
      <c r="AN1183" s="51"/>
      <c r="AO1183" s="51"/>
      <c r="AP1183" s="51"/>
      <c r="AQ1183" s="51"/>
      <c r="AR1183" s="51"/>
      <c r="AS1183" s="51"/>
    </row>
    <row r="1184" spans="4:45" ht="12.75" customHeight="1"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T1184" s="50"/>
      <c r="U1184" s="50"/>
      <c r="V1184" s="50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J1184" s="51"/>
      <c r="AK1184" s="51"/>
      <c r="AL1184" s="51"/>
      <c r="AM1184" s="51"/>
      <c r="AN1184" s="51"/>
      <c r="AO1184" s="51"/>
      <c r="AP1184" s="51"/>
      <c r="AQ1184" s="51"/>
      <c r="AR1184" s="51"/>
      <c r="AS1184" s="51"/>
    </row>
    <row r="1185" spans="4:45" ht="12.75" customHeight="1"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T1185" s="50"/>
      <c r="U1185" s="50"/>
      <c r="V1185" s="50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J1185" s="51"/>
      <c r="AK1185" s="51"/>
      <c r="AL1185" s="51"/>
      <c r="AM1185" s="51"/>
      <c r="AN1185" s="51"/>
      <c r="AO1185" s="51"/>
      <c r="AP1185" s="51"/>
      <c r="AQ1185" s="51"/>
      <c r="AR1185" s="51"/>
      <c r="AS1185" s="51"/>
    </row>
    <row r="1186" spans="4:45" ht="12.75" customHeight="1"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T1186" s="50"/>
      <c r="U1186" s="50"/>
      <c r="V1186" s="50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J1186" s="51"/>
      <c r="AK1186" s="51"/>
      <c r="AL1186" s="51"/>
      <c r="AM1186" s="51"/>
      <c r="AN1186" s="51"/>
      <c r="AO1186" s="51"/>
      <c r="AP1186" s="51"/>
      <c r="AQ1186" s="51"/>
      <c r="AR1186" s="51"/>
      <c r="AS1186" s="51"/>
    </row>
    <row r="1187" spans="4:45" ht="12.75" customHeight="1"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T1187" s="50"/>
      <c r="U1187" s="50"/>
      <c r="V1187" s="50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J1187" s="51"/>
      <c r="AK1187" s="51"/>
      <c r="AL1187" s="51"/>
      <c r="AM1187" s="51"/>
      <c r="AN1187" s="51"/>
      <c r="AO1187" s="51"/>
      <c r="AP1187" s="51"/>
      <c r="AQ1187" s="51"/>
      <c r="AR1187" s="51"/>
      <c r="AS1187" s="51"/>
    </row>
    <row r="1188" spans="4:45" ht="12.75" customHeight="1"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T1188" s="50"/>
      <c r="U1188" s="50"/>
      <c r="V1188" s="50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J1188" s="51"/>
      <c r="AK1188" s="51"/>
      <c r="AL1188" s="51"/>
      <c r="AM1188" s="51"/>
      <c r="AN1188" s="51"/>
      <c r="AO1188" s="51"/>
      <c r="AP1188" s="51"/>
      <c r="AQ1188" s="51"/>
      <c r="AR1188" s="51"/>
      <c r="AS1188" s="51"/>
    </row>
    <row r="1189" spans="4:45" ht="12.75" customHeight="1"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T1189" s="50"/>
      <c r="U1189" s="50"/>
      <c r="V1189" s="50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J1189" s="51"/>
      <c r="AK1189" s="51"/>
      <c r="AL1189" s="51"/>
      <c r="AM1189" s="51"/>
      <c r="AN1189" s="51"/>
      <c r="AO1189" s="51"/>
      <c r="AP1189" s="51"/>
      <c r="AQ1189" s="51"/>
      <c r="AR1189" s="51"/>
      <c r="AS1189" s="51"/>
    </row>
    <row r="1190" spans="4:45" ht="12.75" customHeight="1"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T1190" s="50"/>
      <c r="U1190" s="50"/>
      <c r="V1190" s="50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J1190" s="51"/>
      <c r="AK1190" s="51"/>
      <c r="AL1190" s="51"/>
      <c r="AM1190" s="51"/>
      <c r="AN1190" s="51"/>
      <c r="AO1190" s="51"/>
      <c r="AP1190" s="51"/>
      <c r="AQ1190" s="51"/>
      <c r="AR1190" s="51"/>
      <c r="AS1190" s="51"/>
    </row>
    <row r="1191" spans="4:45" ht="12.75" customHeight="1"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T1191" s="50"/>
      <c r="U1191" s="50"/>
      <c r="V1191" s="50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J1191" s="51"/>
      <c r="AK1191" s="51"/>
      <c r="AL1191" s="51"/>
      <c r="AM1191" s="51"/>
      <c r="AN1191" s="51"/>
      <c r="AO1191" s="51"/>
      <c r="AP1191" s="51"/>
      <c r="AQ1191" s="51"/>
      <c r="AR1191" s="51"/>
      <c r="AS1191" s="51"/>
    </row>
    <row r="1192" spans="4:45" ht="12.75" customHeight="1"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T1192" s="50"/>
      <c r="U1192" s="50"/>
      <c r="V1192" s="50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J1192" s="51"/>
      <c r="AK1192" s="51"/>
      <c r="AL1192" s="51"/>
      <c r="AM1192" s="51"/>
      <c r="AN1192" s="51"/>
      <c r="AO1192" s="51"/>
      <c r="AP1192" s="51"/>
      <c r="AQ1192" s="51"/>
      <c r="AR1192" s="51"/>
      <c r="AS1192" s="51"/>
    </row>
    <row r="1193" spans="4:45" ht="12.75" customHeight="1"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T1193" s="50"/>
      <c r="U1193" s="50"/>
      <c r="V1193" s="50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J1193" s="51"/>
      <c r="AK1193" s="51"/>
      <c r="AL1193" s="51"/>
      <c r="AM1193" s="51"/>
      <c r="AN1193" s="51"/>
      <c r="AO1193" s="51"/>
      <c r="AP1193" s="51"/>
      <c r="AQ1193" s="51"/>
      <c r="AR1193" s="51"/>
      <c r="AS1193" s="51"/>
    </row>
    <row r="1194" spans="4:45" ht="12.75" customHeight="1"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T1194" s="50"/>
      <c r="U1194" s="50"/>
      <c r="V1194" s="50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J1194" s="51"/>
      <c r="AK1194" s="51"/>
      <c r="AL1194" s="51"/>
      <c r="AM1194" s="51"/>
      <c r="AN1194" s="51"/>
      <c r="AO1194" s="51"/>
      <c r="AP1194" s="51"/>
      <c r="AQ1194" s="51"/>
      <c r="AR1194" s="51"/>
      <c r="AS1194" s="51"/>
    </row>
    <row r="1195" spans="4:45" ht="12.75" customHeight="1"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T1195" s="50"/>
      <c r="U1195" s="50"/>
      <c r="V1195" s="50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J1195" s="51"/>
      <c r="AK1195" s="51"/>
      <c r="AL1195" s="51"/>
      <c r="AM1195" s="51"/>
      <c r="AN1195" s="51"/>
      <c r="AO1195" s="51"/>
      <c r="AP1195" s="51"/>
      <c r="AQ1195" s="51"/>
      <c r="AR1195" s="51"/>
      <c r="AS1195" s="51"/>
    </row>
    <row r="1196" spans="4:45" ht="12.75" customHeight="1"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T1196" s="50"/>
      <c r="U1196" s="50"/>
      <c r="V1196" s="50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J1196" s="51"/>
      <c r="AK1196" s="51"/>
      <c r="AL1196" s="51"/>
      <c r="AM1196" s="51"/>
      <c r="AN1196" s="51"/>
      <c r="AO1196" s="51"/>
      <c r="AP1196" s="51"/>
      <c r="AQ1196" s="51"/>
      <c r="AR1196" s="51"/>
      <c r="AS1196" s="51"/>
    </row>
    <row r="1197" spans="4:45" ht="12.75" customHeight="1"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T1197" s="50"/>
      <c r="U1197" s="50"/>
      <c r="V1197" s="50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J1197" s="51"/>
      <c r="AK1197" s="51"/>
      <c r="AL1197" s="51"/>
      <c r="AM1197" s="51"/>
      <c r="AN1197" s="51"/>
      <c r="AO1197" s="51"/>
      <c r="AP1197" s="51"/>
      <c r="AQ1197" s="51"/>
      <c r="AR1197" s="51"/>
      <c r="AS1197" s="51"/>
    </row>
    <row r="1198" spans="4:45" ht="12.75" customHeight="1"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T1198" s="50"/>
      <c r="U1198" s="50"/>
      <c r="V1198" s="50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J1198" s="51"/>
      <c r="AK1198" s="51"/>
      <c r="AL1198" s="51"/>
      <c r="AM1198" s="51"/>
      <c r="AN1198" s="51"/>
      <c r="AO1198" s="51"/>
      <c r="AP1198" s="51"/>
      <c r="AQ1198" s="51"/>
      <c r="AR1198" s="51"/>
      <c r="AS1198" s="51"/>
    </row>
    <row r="1199" spans="4:45" ht="12.75" customHeight="1"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T1199" s="50"/>
      <c r="U1199" s="50"/>
      <c r="V1199" s="50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J1199" s="51"/>
      <c r="AK1199" s="51"/>
      <c r="AL1199" s="51"/>
      <c r="AM1199" s="51"/>
      <c r="AN1199" s="51"/>
      <c r="AO1199" s="51"/>
      <c r="AP1199" s="51"/>
      <c r="AQ1199" s="51"/>
      <c r="AR1199" s="51"/>
      <c r="AS1199" s="51"/>
    </row>
    <row r="1200" spans="4:45" ht="12.75" customHeight="1"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T1200" s="50"/>
      <c r="U1200" s="50"/>
      <c r="V1200" s="50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J1200" s="51"/>
      <c r="AK1200" s="51"/>
      <c r="AL1200" s="51"/>
      <c r="AM1200" s="51"/>
      <c r="AN1200" s="51"/>
      <c r="AO1200" s="51"/>
      <c r="AP1200" s="51"/>
      <c r="AQ1200" s="51"/>
      <c r="AR1200" s="51"/>
      <c r="AS1200" s="51"/>
    </row>
    <row r="1201" spans="4:45" ht="12.75" customHeight="1"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T1201" s="50"/>
      <c r="U1201" s="50"/>
      <c r="V1201" s="50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J1201" s="51"/>
      <c r="AK1201" s="51"/>
      <c r="AL1201" s="51"/>
      <c r="AM1201" s="51"/>
      <c r="AN1201" s="51"/>
      <c r="AO1201" s="51"/>
      <c r="AP1201" s="51"/>
      <c r="AQ1201" s="51"/>
      <c r="AR1201" s="51"/>
      <c r="AS1201" s="51"/>
    </row>
    <row r="1202" spans="4:45" ht="12.75" customHeight="1"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T1202" s="50"/>
      <c r="U1202" s="50"/>
      <c r="V1202" s="50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J1202" s="51"/>
      <c r="AK1202" s="51"/>
      <c r="AL1202" s="51"/>
      <c r="AM1202" s="51"/>
      <c r="AN1202" s="51"/>
      <c r="AO1202" s="51"/>
      <c r="AP1202" s="51"/>
      <c r="AQ1202" s="51"/>
      <c r="AR1202" s="51"/>
      <c r="AS1202" s="51"/>
    </row>
    <row r="1203" spans="4:45" ht="12.75" customHeight="1"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T1203" s="50"/>
      <c r="U1203" s="50"/>
      <c r="V1203" s="50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J1203" s="51"/>
      <c r="AK1203" s="51"/>
      <c r="AL1203" s="51"/>
      <c r="AM1203" s="51"/>
      <c r="AN1203" s="51"/>
      <c r="AO1203" s="51"/>
      <c r="AP1203" s="51"/>
      <c r="AQ1203" s="51"/>
      <c r="AR1203" s="51"/>
      <c r="AS1203" s="51"/>
    </row>
    <row r="1204" spans="4:45" ht="12.75" customHeight="1"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T1204" s="50"/>
      <c r="U1204" s="50"/>
      <c r="V1204" s="50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J1204" s="51"/>
      <c r="AK1204" s="51"/>
      <c r="AL1204" s="51"/>
      <c r="AM1204" s="51"/>
      <c r="AN1204" s="51"/>
      <c r="AO1204" s="51"/>
      <c r="AP1204" s="51"/>
      <c r="AQ1204" s="51"/>
      <c r="AR1204" s="51"/>
      <c r="AS1204" s="51"/>
    </row>
    <row r="1205" spans="4:45" ht="12.75" customHeight="1"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T1205" s="50"/>
      <c r="U1205" s="50"/>
      <c r="V1205" s="50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J1205" s="51"/>
      <c r="AK1205" s="51"/>
      <c r="AL1205" s="51"/>
      <c r="AM1205" s="51"/>
      <c r="AN1205" s="51"/>
      <c r="AO1205" s="51"/>
      <c r="AP1205" s="51"/>
      <c r="AQ1205" s="51"/>
      <c r="AR1205" s="51"/>
      <c r="AS1205" s="51"/>
    </row>
    <row r="1206" spans="4:45" ht="12.75" customHeight="1"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T1206" s="50"/>
      <c r="U1206" s="50"/>
      <c r="V1206" s="50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J1206" s="51"/>
      <c r="AK1206" s="51"/>
      <c r="AL1206" s="51"/>
      <c r="AM1206" s="51"/>
      <c r="AN1206" s="51"/>
      <c r="AO1206" s="51"/>
      <c r="AP1206" s="51"/>
      <c r="AQ1206" s="51"/>
      <c r="AR1206" s="51"/>
      <c r="AS1206" s="51"/>
    </row>
    <row r="1207" spans="4:45" ht="12.75" customHeight="1"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T1207" s="50"/>
      <c r="U1207" s="50"/>
      <c r="V1207" s="50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  <c r="AH1207" s="51"/>
      <c r="AI1207" s="51"/>
      <c r="AJ1207" s="51"/>
      <c r="AK1207" s="51"/>
      <c r="AL1207" s="51"/>
      <c r="AM1207" s="51"/>
      <c r="AN1207" s="51"/>
      <c r="AO1207" s="51"/>
      <c r="AP1207" s="51"/>
      <c r="AQ1207" s="51"/>
      <c r="AR1207" s="51"/>
      <c r="AS1207" s="51"/>
    </row>
    <row r="1208" spans="4:45" ht="12.75" customHeight="1"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T1208" s="50"/>
      <c r="U1208" s="50"/>
      <c r="V1208" s="50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  <c r="AH1208" s="51"/>
      <c r="AI1208" s="51"/>
      <c r="AJ1208" s="51"/>
      <c r="AK1208" s="51"/>
      <c r="AL1208" s="51"/>
      <c r="AM1208" s="51"/>
      <c r="AN1208" s="51"/>
      <c r="AO1208" s="51"/>
      <c r="AP1208" s="51"/>
      <c r="AQ1208" s="51"/>
      <c r="AR1208" s="51"/>
      <c r="AS1208" s="51"/>
    </row>
    <row r="1209" spans="4:45" ht="12.75" customHeight="1"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T1209" s="50"/>
      <c r="U1209" s="50"/>
      <c r="V1209" s="50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J1209" s="51"/>
      <c r="AK1209" s="51"/>
      <c r="AL1209" s="51"/>
      <c r="AM1209" s="51"/>
      <c r="AN1209" s="51"/>
      <c r="AO1209" s="51"/>
      <c r="AP1209" s="51"/>
      <c r="AQ1209" s="51"/>
      <c r="AR1209" s="51"/>
      <c r="AS1209" s="51"/>
    </row>
    <row r="1210" spans="4:45" ht="12.75" customHeight="1"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T1210" s="50"/>
      <c r="U1210" s="50"/>
      <c r="V1210" s="50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  <c r="AH1210" s="51"/>
      <c r="AI1210" s="51"/>
      <c r="AJ1210" s="51"/>
      <c r="AK1210" s="51"/>
      <c r="AL1210" s="51"/>
      <c r="AM1210" s="51"/>
      <c r="AN1210" s="51"/>
      <c r="AO1210" s="51"/>
      <c r="AP1210" s="51"/>
      <c r="AQ1210" s="51"/>
      <c r="AR1210" s="51"/>
      <c r="AS1210" s="51"/>
    </row>
    <row r="1211" spans="4:45" ht="12.75" customHeight="1"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T1211" s="50"/>
      <c r="U1211" s="50"/>
      <c r="V1211" s="50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  <c r="AH1211" s="51"/>
      <c r="AI1211" s="51"/>
      <c r="AJ1211" s="51"/>
      <c r="AK1211" s="51"/>
      <c r="AL1211" s="51"/>
      <c r="AM1211" s="51"/>
      <c r="AN1211" s="51"/>
      <c r="AO1211" s="51"/>
      <c r="AP1211" s="51"/>
      <c r="AQ1211" s="51"/>
      <c r="AR1211" s="51"/>
      <c r="AS1211" s="51"/>
    </row>
    <row r="1212" spans="4:45" ht="12.75" customHeight="1"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T1212" s="50"/>
      <c r="U1212" s="50"/>
      <c r="V1212" s="50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  <c r="AH1212" s="51"/>
      <c r="AI1212" s="51"/>
      <c r="AJ1212" s="51"/>
      <c r="AK1212" s="51"/>
      <c r="AL1212" s="51"/>
      <c r="AM1212" s="51"/>
      <c r="AN1212" s="51"/>
      <c r="AO1212" s="51"/>
      <c r="AP1212" s="51"/>
      <c r="AQ1212" s="51"/>
      <c r="AR1212" s="51"/>
      <c r="AS1212" s="51"/>
    </row>
    <row r="1213" spans="4:45" ht="12.75" customHeight="1"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T1213" s="50"/>
      <c r="U1213" s="50"/>
      <c r="V1213" s="50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  <c r="AH1213" s="51"/>
      <c r="AI1213" s="51"/>
      <c r="AJ1213" s="51"/>
      <c r="AK1213" s="51"/>
      <c r="AL1213" s="51"/>
      <c r="AM1213" s="51"/>
      <c r="AN1213" s="51"/>
      <c r="AO1213" s="51"/>
      <c r="AP1213" s="51"/>
      <c r="AQ1213" s="51"/>
      <c r="AR1213" s="51"/>
      <c r="AS1213" s="51"/>
    </row>
    <row r="1214" spans="4:45" ht="12.75" customHeight="1"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T1214" s="50"/>
      <c r="U1214" s="50"/>
      <c r="V1214" s="50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J1214" s="51"/>
      <c r="AK1214" s="51"/>
      <c r="AL1214" s="51"/>
      <c r="AM1214" s="51"/>
      <c r="AN1214" s="51"/>
      <c r="AO1214" s="51"/>
      <c r="AP1214" s="51"/>
      <c r="AQ1214" s="51"/>
      <c r="AR1214" s="51"/>
      <c r="AS1214" s="51"/>
    </row>
    <row r="1215" spans="4:45" ht="12.75" customHeight="1"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T1215" s="50"/>
      <c r="U1215" s="50"/>
      <c r="V1215" s="50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  <c r="AH1215" s="51"/>
      <c r="AI1215" s="51"/>
      <c r="AJ1215" s="51"/>
      <c r="AK1215" s="51"/>
      <c r="AL1215" s="51"/>
      <c r="AM1215" s="51"/>
      <c r="AN1215" s="51"/>
      <c r="AO1215" s="51"/>
      <c r="AP1215" s="51"/>
      <c r="AQ1215" s="51"/>
      <c r="AR1215" s="51"/>
      <c r="AS1215" s="51"/>
    </row>
    <row r="1216" spans="4:45" ht="12.75" customHeight="1"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T1216" s="50"/>
      <c r="U1216" s="50"/>
      <c r="V1216" s="50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  <c r="AH1216" s="51"/>
      <c r="AI1216" s="51"/>
      <c r="AJ1216" s="51"/>
      <c r="AK1216" s="51"/>
      <c r="AL1216" s="51"/>
      <c r="AM1216" s="51"/>
      <c r="AN1216" s="51"/>
      <c r="AO1216" s="51"/>
      <c r="AP1216" s="51"/>
      <c r="AQ1216" s="51"/>
      <c r="AR1216" s="51"/>
      <c r="AS1216" s="51"/>
    </row>
    <row r="1217" spans="4:45" ht="12.75" customHeight="1"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T1217" s="50"/>
      <c r="U1217" s="50"/>
      <c r="V1217" s="50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J1217" s="51"/>
      <c r="AK1217" s="51"/>
      <c r="AL1217" s="51"/>
      <c r="AM1217" s="51"/>
      <c r="AN1217" s="51"/>
      <c r="AO1217" s="51"/>
      <c r="AP1217" s="51"/>
      <c r="AQ1217" s="51"/>
      <c r="AR1217" s="51"/>
      <c r="AS1217" s="51"/>
    </row>
    <row r="1218" spans="4:45" ht="12.75" customHeight="1"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T1218" s="50"/>
      <c r="U1218" s="50"/>
      <c r="V1218" s="50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  <c r="AH1218" s="51"/>
      <c r="AI1218" s="51"/>
      <c r="AJ1218" s="51"/>
      <c r="AK1218" s="51"/>
      <c r="AL1218" s="51"/>
      <c r="AM1218" s="51"/>
      <c r="AN1218" s="51"/>
      <c r="AO1218" s="51"/>
      <c r="AP1218" s="51"/>
      <c r="AQ1218" s="51"/>
      <c r="AR1218" s="51"/>
      <c r="AS1218" s="51"/>
    </row>
    <row r="1219" spans="4:45" ht="12.75" customHeight="1"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T1219" s="50"/>
      <c r="U1219" s="50"/>
      <c r="V1219" s="50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  <c r="AH1219" s="51"/>
      <c r="AI1219" s="51"/>
      <c r="AJ1219" s="51"/>
      <c r="AK1219" s="51"/>
      <c r="AL1219" s="51"/>
      <c r="AM1219" s="51"/>
      <c r="AN1219" s="51"/>
      <c r="AO1219" s="51"/>
      <c r="AP1219" s="51"/>
      <c r="AQ1219" s="51"/>
      <c r="AR1219" s="51"/>
      <c r="AS1219" s="51"/>
    </row>
    <row r="1220" spans="4:45" ht="12.75" customHeight="1"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T1220" s="50"/>
      <c r="U1220" s="50"/>
      <c r="V1220" s="50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  <c r="AL1220" s="51"/>
      <c r="AM1220" s="51"/>
      <c r="AN1220" s="51"/>
      <c r="AO1220" s="51"/>
      <c r="AP1220" s="51"/>
      <c r="AQ1220" s="51"/>
      <c r="AR1220" s="51"/>
      <c r="AS1220" s="51"/>
    </row>
    <row r="1221" spans="4:45" ht="12.75" customHeight="1"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T1221" s="50"/>
      <c r="U1221" s="50"/>
      <c r="V1221" s="50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  <c r="AL1221" s="51"/>
      <c r="AM1221" s="51"/>
      <c r="AN1221" s="51"/>
      <c r="AO1221" s="51"/>
      <c r="AP1221" s="51"/>
      <c r="AQ1221" s="51"/>
      <c r="AR1221" s="51"/>
      <c r="AS1221" s="51"/>
    </row>
    <row r="1222" spans="4:45" ht="12.75" customHeight="1"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T1222" s="50"/>
      <c r="U1222" s="50"/>
      <c r="V1222" s="50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  <c r="AH1222" s="51"/>
      <c r="AI1222" s="51"/>
      <c r="AJ1222" s="51"/>
      <c r="AK1222" s="51"/>
      <c r="AL1222" s="51"/>
      <c r="AM1222" s="51"/>
      <c r="AN1222" s="51"/>
      <c r="AO1222" s="51"/>
      <c r="AP1222" s="51"/>
      <c r="AQ1222" s="51"/>
      <c r="AR1222" s="51"/>
      <c r="AS1222" s="51"/>
    </row>
    <row r="1223" spans="4:45" ht="12.75" customHeight="1"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T1223" s="50"/>
      <c r="U1223" s="50"/>
      <c r="V1223" s="50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  <c r="AH1223" s="51"/>
      <c r="AI1223" s="51"/>
      <c r="AJ1223" s="51"/>
      <c r="AK1223" s="51"/>
      <c r="AL1223" s="51"/>
      <c r="AM1223" s="51"/>
      <c r="AN1223" s="51"/>
      <c r="AO1223" s="51"/>
      <c r="AP1223" s="51"/>
      <c r="AQ1223" s="51"/>
      <c r="AR1223" s="51"/>
      <c r="AS1223" s="51"/>
    </row>
    <row r="1224" spans="4:45" ht="12.75" customHeight="1"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T1224" s="50"/>
      <c r="U1224" s="50"/>
      <c r="V1224" s="50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  <c r="AH1224" s="51"/>
      <c r="AI1224" s="51"/>
      <c r="AJ1224" s="51"/>
      <c r="AK1224" s="51"/>
      <c r="AL1224" s="51"/>
      <c r="AM1224" s="51"/>
      <c r="AN1224" s="51"/>
      <c r="AO1224" s="51"/>
      <c r="AP1224" s="51"/>
      <c r="AQ1224" s="51"/>
      <c r="AR1224" s="51"/>
      <c r="AS1224" s="51"/>
    </row>
    <row r="1225" spans="4:45" ht="12.75" customHeight="1"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T1225" s="50"/>
      <c r="U1225" s="50"/>
      <c r="V1225" s="50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  <c r="AH1225" s="51"/>
      <c r="AI1225" s="51"/>
      <c r="AJ1225" s="51"/>
      <c r="AK1225" s="51"/>
      <c r="AL1225" s="51"/>
      <c r="AM1225" s="51"/>
      <c r="AN1225" s="51"/>
      <c r="AO1225" s="51"/>
      <c r="AP1225" s="51"/>
      <c r="AQ1225" s="51"/>
      <c r="AR1225" s="51"/>
      <c r="AS1225" s="51"/>
    </row>
    <row r="1226" spans="4:45" ht="12.75" customHeight="1"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T1226" s="50"/>
      <c r="U1226" s="50"/>
      <c r="V1226" s="50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  <c r="AH1226" s="51"/>
      <c r="AI1226" s="51"/>
      <c r="AJ1226" s="51"/>
      <c r="AK1226" s="51"/>
      <c r="AL1226" s="51"/>
      <c r="AM1226" s="51"/>
      <c r="AN1226" s="51"/>
      <c r="AO1226" s="51"/>
      <c r="AP1226" s="51"/>
      <c r="AQ1226" s="51"/>
      <c r="AR1226" s="51"/>
      <c r="AS1226" s="51"/>
    </row>
    <row r="1227" spans="4:45" ht="12.75" customHeight="1"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T1227" s="50"/>
      <c r="U1227" s="50"/>
      <c r="V1227" s="50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  <c r="AH1227" s="51"/>
      <c r="AI1227" s="51"/>
      <c r="AJ1227" s="51"/>
      <c r="AK1227" s="51"/>
      <c r="AL1227" s="51"/>
      <c r="AM1227" s="51"/>
      <c r="AN1227" s="51"/>
      <c r="AO1227" s="51"/>
      <c r="AP1227" s="51"/>
      <c r="AQ1227" s="51"/>
      <c r="AR1227" s="51"/>
      <c r="AS1227" s="51"/>
    </row>
    <row r="1228" spans="4:45" ht="12.75" customHeight="1"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T1228" s="50"/>
      <c r="U1228" s="50"/>
      <c r="V1228" s="50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  <c r="AH1228" s="51"/>
      <c r="AI1228" s="51"/>
      <c r="AJ1228" s="51"/>
      <c r="AK1228" s="51"/>
      <c r="AL1228" s="51"/>
      <c r="AM1228" s="51"/>
      <c r="AN1228" s="51"/>
      <c r="AO1228" s="51"/>
      <c r="AP1228" s="51"/>
      <c r="AQ1228" s="51"/>
      <c r="AR1228" s="51"/>
      <c r="AS1228" s="51"/>
    </row>
    <row r="1229" spans="4:45" ht="12.75" customHeight="1"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T1229" s="50"/>
      <c r="U1229" s="50"/>
      <c r="V1229" s="50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  <c r="AH1229" s="51"/>
      <c r="AI1229" s="51"/>
      <c r="AJ1229" s="51"/>
      <c r="AK1229" s="51"/>
      <c r="AL1229" s="51"/>
      <c r="AM1229" s="51"/>
      <c r="AN1229" s="51"/>
      <c r="AO1229" s="51"/>
      <c r="AP1229" s="51"/>
      <c r="AQ1229" s="51"/>
      <c r="AR1229" s="51"/>
      <c r="AS1229" s="51"/>
    </row>
    <row r="1230" spans="4:45" ht="12.75" customHeight="1"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T1230" s="50"/>
      <c r="U1230" s="50"/>
      <c r="V1230" s="50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J1230" s="51"/>
      <c r="AK1230" s="51"/>
      <c r="AL1230" s="51"/>
      <c r="AM1230" s="51"/>
      <c r="AN1230" s="51"/>
      <c r="AO1230" s="51"/>
      <c r="AP1230" s="51"/>
      <c r="AQ1230" s="51"/>
      <c r="AR1230" s="51"/>
      <c r="AS1230" s="51"/>
    </row>
    <row r="1231" spans="4:45" ht="12.75" customHeight="1"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T1231" s="50"/>
      <c r="U1231" s="50"/>
      <c r="V1231" s="50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  <c r="AH1231" s="51"/>
      <c r="AI1231" s="51"/>
      <c r="AJ1231" s="51"/>
      <c r="AK1231" s="51"/>
      <c r="AL1231" s="51"/>
      <c r="AM1231" s="51"/>
      <c r="AN1231" s="51"/>
      <c r="AO1231" s="51"/>
      <c r="AP1231" s="51"/>
      <c r="AQ1231" s="51"/>
      <c r="AR1231" s="51"/>
      <c r="AS1231" s="51"/>
    </row>
    <row r="1232" spans="4:45" ht="12.75" customHeight="1"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T1232" s="50"/>
      <c r="U1232" s="50"/>
      <c r="V1232" s="50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  <c r="AH1232" s="51"/>
      <c r="AI1232" s="51"/>
      <c r="AJ1232" s="51"/>
      <c r="AK1232" s="51"/>
      <c r="AL1232" s="51"/>
      <c r="AM1232" s="51"/>
      <c r="AN1232" s="51"/>
      <c r="AO1232" s="51"/>
      <c r="AP1232" s="51"/>
      <c r="AQ1232" s="51"/>
      <c r="AR1232" s="51"/>
      <c r="AS1232" s="51"/>
    </row>
    <row r="1233" spans="4:45" ht="12.75" customHeight="1"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T1233" s="50"/>
      <c r="U1233" s="50"/>
      <c r="V1233" s="50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J1233" s="51"/>
      <c r="AK1233" s="51"/>
      <c r="AL1233" s="51"/>
      <c r="AM1233" s="51"/>
      <c r="AN1233" s="51"/>
      <c r="AO1233" s="51"/>
      <c r="AP1233" s="51"/>
      <c r="AQ1233" s="51"/>
      <c r="AR1233" s="51"/>
      <c r="AS1233" s="51"/>
    </row>
    <row r="1234" spans="4:45" ht="12.75" customHeight="1"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T1234" s="50"/>
      <c r="U1234" s="50"/>
      <c r="V1234" s="50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  <c r="AH1234" s="51"/>
      <c r="AI1234" s="51"/>
      <c r="AJ1234" s="51"/>
      <c r="AK1234" s="51"/>
      <c r="AL1234" s="51"/>
      <c r="AM1234" s="51"/>
      <c r="AN1234" s="51"/>
      <c r="AO1234" s="51"/>
      <c r="AP1234" s="51"/>
      <c r="AQ1234" s="51"/>
      <c r="AR1234" s="51"/>
      <c r="AS1234" s="51"/>
    </row>
    <row r="1235" spans="4:45" ht="12.75" customHeight="1"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T1235" s="50"/>
      <c r="U1235" s="50"/>
      <c r="V1235" s="50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  <c r="AH1235" s="51"/>
      <c r="AI1235" s="51"/>
      <c r="AJ1235" s="51"/>
      <c r="AK1235" s="51"/>
      <c r="AL1235" s="51"/>
      <c r="AM1235" s="51"/>
      <c r="AN1235" s="51"/>
      <c r="AO1235" s="51"/>
      <c r="AP1235" s="51"/>
      <c r="AQ1235" s="51"/>
      <c r="AR1235" s="51"/>
      <c r="AS1235" s="51"/>
    </row>
    <row r="1236" spans="4:45" ht="12.75" customHeight="1"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T1236" s="50"/>
      <c r="U1236" s="50"/>
      <c r="V1236" s="50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  <c r="AH1236" s="51"/>
      <c r="AI1236" s="51"/>
      <c r="AJ1236" s="51"/>
      <c r="AK1236" s="51"/>
      <c r="AL1236" s="51"/>
      <c r="AM1236" s="51"/>
      <c r="AN1236" s="51"/>
      <c r="AO1236" s="51"/>
      <c r="AP1236" s="51"/>
      <c r="AQ1236" s="51"/>
      <c r="AR1236" s="51"/>
      <c r="AS1236" s="51"/>
    </row>
    <row r="1237" spans="4:45" ht="12.75" customHeight="1"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T1237" s="50"/>
      <c r="U1237" s="50"/>
      <c r="V1237" s="50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  <c r="AH1237" s="51"/>
      <c r="AI1237" s="51"/>
      <c r="AJ1237" s="51"/>
      <c r="AK1237" s="51"/>
      <c r="AL1237" s="51"/>
      <c r="AM1237" s="51"/>
      <c r="AN1237" s="51"/>
      <c r="AO1237" s="51"/>
      <c r="AP1237" s="51"/>
      <c r="AQ1237" s="51"/>
      <c r="AR1237" s="51"/>
      <c r="AS1237" s="51"/>
    </row>
    <row r="1238" spans="4:45" ht="12.75" customHeight="1"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T1238" s="50"/>
      <c r="U1238" s="50"/>
      <c r="V1238" s="50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  <c r="AH1238" s="51"/>
      <c r="AI1238" s="51"/>
      <c r="AJ1238" s="51"/>
      <c r="AK1238" s="51"/>
      <c r="AL1238" s="51"/>
      <c r="AM1238" s="51"/>
      <c r="AN1238" s="51"/>
      <c r="AO1238" s="51"/>
      <c r="AP1238" s="51"/>
      <c r="AQ1238" s="51"/>
      <c r="AR1238" s="51"/>
      <c r="AS1238" s="51"/>
    </row>
    <row r="1239" spans="4:45" ht="12.75" customHeight="1"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T1239" s="50"/>
      <c r="U1239" s="50"/>
      <c r="V1239" s="50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  <c r="AH1239" s="51"/>
      <c r="AI1239" s="51"/>
      <c r="AJ1239" s="51"/>
      <c r="AK1239" s="51"/>
      <c r="AL1239" s="51"/>
      <c r="AM1239" s="51"/>
      <c r="AN1239" s="51"/>
      <c r="AO1239" s="51"/>
      <c r="AP1239" s="51"/>
      <c r="AQ1239" s="51"/>
      <c r="AR1239" s="51"/>
      <c r="AS1239" s="51"/>
    </row>
    <row r="1240" spans="4:45" ht="12.75" customHeight="1"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T1240" s="50"/>
      <c r="U1240" s="50"/>
      <c r="V1240" s="50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  <c r="AH1240" s="51"/>
      <c r="AI1240" s="51"/>
      <c r="AJ1240" s="51"/>
      <c r="AK1240" s="51"/>
      <c r="AL1240" s="51"/>
      <c r="AM1240" s="51"/>
      <c r="AN1240" s="51"/>
      <c r="AO1240" s="51"/>
      <c r="AP1240" s="51"/>
      <c r="AQ1240" s="51"/>
      <c r="AR1240" s="51"/>
      <c r="AS1240" s="51"/>
    </row>
    <row r="1241" spans="4:45" ht="12.75" customHeight="1"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T1241" s="50"/>
      <c r="U1241" s="50"/>
      <c r="V1241" s="50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  <c r="AH1241" s="51"/>
      <c r="AI1241" s="51"/>
      <c r="AJ1241" s="51"/>
      <c r="AK1241" s="51"/>
      <c r="AL1241" s="51"/>
      <c r="AM1241" s="51"/>
      <c r="AN1241" s="51"/>
      <c r="AO1241" s="51"/>
      <c r="AP1241" s="51"/>
      <c r="AQ1241" s="51"/>
      <c r="AR1241" s="51"/>
      <c r="AS1241" s="51"/>
    </row>
    <row r="1242" spans="4:45" ht="12.75" customHeight="1"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T1242" s="50"/>
      <c r="U1242" s="50"/>
      <c r="V1242" s="50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  <c r="AH1242" s="51"/>
      <c r="AI1242" s="51"/>
      <c r="AJ1242" s="51"/>
      <c r="AK1242" s="51"/>
      <c r="AL1242" s="51"/>
      <c r="AM1242" s="51"/>
      <c r="AN1242" s="51"/>
      <c r="AO1242" s="51"/>
      <c r="AP1242" s="51"/>
      <c r="AQ1242" s="51"/>
      <c r="AR1242" s="51"/>
      <c r="AS1242" s="51"/>
    </row>
    <row r="1243" spans="4:45" ht="12.75" customHeight="1"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T1243" s="50"/>
      <c r="U1243" s="50"/>
      <c r="V1243" s="50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J1243" s="51"/>
      <c r="AK1243" s="51"/>
      <c r="AL1243" s="51"/>
      <c r="AM1243" s="51"/>
      <c r="AN1243" s="51"/>
      <c r="AO1243" s="51"/>
      <c r="AP1243" s="51"/>
      <c r="AQ1243" s="51"/>
      <c r="AR1243" s="51"/>
      <c r="AS1243" s="51"/>
    </row>
    <row r="1244" spans="4:45" ht="12.75" customHeight="1"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T1244" s="50"/>
      <c r="U1244" s="50"/>
      <c r="V1244" s="50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  <c r="AH1244" s="51"/>
      <c r="AI1244" s="51"/>
      <c r="AJ1244" s="51"/>
      <c r="AK1244" s="51"/>
      <c r="AL1244" s="51"/>
      <c r="AM1244" s="51"/>
      <c r="AN1244" s="51"/>
      <c r="AO1244" s="51"/>
      <c r="AP1244" s="51"/>
      <c r="AQ1244" s="51"/>
      <c r="AR1244" s="51"/>
      <c r="AS1244" s="51"/>
    </row>
    <row r="1245" spans="4:45" ht="12.75" customHeight="1"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T1245" s="50"/>
      <c r="U1245" s="50"/>
      <c r="V1245" s="50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  <c r="AH1245" s="51"/>
      <c r="AI1245" s="51"/>
      <c r="AJ1245" s="51"/>
      <c r="AK1245" s="51"/>
      <c r="AL1245" s="51"/>
      <c r="AM1245" s="51"/>
      <c r="AN1245" s="51"/>
      <c r="AO1245" s="51"/>
      <c r="AP1245" s="51"/>
      <c r="AQ1245" s="51"/>
      <c r="AR1245" s="51"/>
      <c r="AS1245" s="51"/>
    </row>
    <row r="1246" spans="4:45" ht="12.75" customHeight="1"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T1246" s="50"/>
      <c r="U1246" s="50"/>
      <c r="V1246" s="50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  <c r="AH1246" s="51"/>
      <c r="AI1246" s="51"/>
      <c r="AJ1246" s="51"/>
      <c r="AK1246" s="51"/>
      <c r="AL1246" s="51"/>
      <c r="AM1246" s="51"/>
      <c r="AN1246" s="51"/>
      <c r="AO1246" s="51"/>
      <c r="AP1246" s="51"/>
      <c r="AQ1246" s="51"/>
      <c r="AR1246" s="51"/>
      <c r="AS1246" s="51"/>
    </row>
    <row r="1247" spans="4:45" ht="12.75" customHeight="1"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T1247" s="50"/>
      <c r="U1247" s="50"/>
      <c r="V1247" s="50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  <c r="AH1247" s="51"/>
      <c r="AI1247" s="51"/>
      <c r="AJ1247" s="51"/>
      <c r="AK1247" s="51"/>
      <c r="AL1247" s="51"/>
      <c r="AM1247" s="51"/>
      <c r="AN1247" s="51"/>
      <c r="AO1247" s="51"/>
      <c r="AP1247" s="51"/>
      <c r="AQ1247" s="51"/>
      <c r="AR1247" s="51"/>
      <c r="AS1247" s="51"/>
    </row>
    <row r="1248" spans="4:45" ht="12.75" customHeight="1"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T1248" s="50"/>
      <c r="U1248" s="50"/>
      <c r="V1248" s="50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  <c r="AH1248" s="51"/>
      <c r="AI1248" s="51"/>
      <c r="AJ1248" s="51"/>
      <c r="AK1248" s="51"/>
      <c r="AL1248" s="51"/>
      <c r="AM1248" s="51"/>
      <c r="AN1248" s="51"/>
      <c r="AO1248" s="51"/>
      <c r="AP1248" s="51"/>
      <c r="AQ1248" s="51"/>
      <c r="AR1248" s="51"/>
      <c r="AS1248" s="51"/>
    </row>
    <row r="1249" spans="4:45" ht="12.75" customHeight="1"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T1249" s="50"/>
      <c r="U1249" s="50"/>
      <c r="V1249" s="50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  <c r="AH1249" s="51"/>
      <c r="AI1249" s="51"/>
      <c r="AJ1249" s="51"/>
      <c r="AK1249" s="51"/>
      <c r="AL1249" s="51"/>
      <c r="AM1249" s="51"/>
      <c r="AN1249" s="51"/>
      <c r="AO1249" s="51"/>
      <c r="AP1249" s="51"/>
      <c r="AQ1249" s="51"/>
      <c r="AR1249" s="51"/>
      <c r="AS1249" s="51"/>
    </row>
    <row r="1250" spans="4:45" ht="12.75" customHeight="1"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T1250" s="50"/>
      <c r="U1250" s="50"/>
      <c r="V1250" s="50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  <c r="AH1250" s="51"/>
      <c r="AI1250" s="51"/>
      <c r="AJ1250" s="51"/>
      <c r="AK1250" s="51"/>
      <c r="AL1250" s="51"/>
      <c r="AM1250" s="51"/>
      <c r="AN1250" s="51"/>
      <c r="AO1250" s="51"/>
      <c r="AP1250" s="51"/>
      <c r="AQ1250" s="51"/>
      <c r="AR1250" s="51"/>
      <c r="AS1250" s="51"/>
    </row>
    <row r="1251" spans="4:45" ht="12.75" customHeight="1"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T1251" s="50"/>
      <c r="U1251" s="50"/>
      <c r="V1251" s="50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  <c r="AH1251" s="51"/>
      <c r="AI1251" s="51"/>
      <c r="AJ1251" s="51"/>
      <c r="AK1251" s="51"/>
      <c r="AL1251" s="51"/>
      <c r="AM1251" s="51"/>
      <c r="AN1251" s="51"/>
      <c r="AO1251" s="51"/>
      <c r="AP1251" s="51"/>
      <c r="AQ1251" s="51"/>
      <c r="AR1251" s="51"/>
      <c r="AS1251" s="51"/>
    </row>
    <row r="1252" spans="4:45" ht="12.75" customHeight="1"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T1252" s="50"/>
      <c r="U1252" s="50"/>
      <c r="V1252" s="50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  <c r="AH1252" s="51"/>
      <c r="AI1252" s="51"/>
      <c r="AJ1252" s="51"/>
      <c r="AK1252" s="51"/>
      <c r="AL1252" s="51"/>
      <c r="AM1252" s="51"/>
      <c r="AN1252" s="51"/>
      <c r="AO1252" s="51"/>
      <c r="AP1252" s="51"/>
      <c r="AQ1252" s="51"/>
      <c r="AR1252" s="51"/>
      <c r="AS1252" s="51"/>
    </row>
    <row r="1253" spans="4:45" ht="12.75" customHeight="1"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T1253" s="50"/>
      <c r="U1253" s="50"/>
      <c r="V1253" s="50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  <c r="AH1253" s="51"/>
      <c r="AI1253" s="51"/>
      <c r="AJ1253" s="51"/>
      <c r="AK1253" s="51"/>
      <c r="AL1253" s="51"/>
      <c r="AM1253" s="51"/>
      <c r="AN1253" s="51"/>
      <c r="AO1253" s="51"/>
      <c r="AP1253" s="51"/>
      <c r="AQ1253" s="51"/>
      <c r="AR1253" s="51"/>
      <c r="AS1253" s="51"/>
    </row>
    <row r="1254" spans="4:45" ht="12.75" customHeight="1"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T1254" s="50"/>
      <c r="U1254" s="50"/>
      <c r="V1254" s="50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  <c r="AH1254" s="51"/>
      <c r="AI1254" s="51"/>
      <c r="AJ1254" s="51"/>
      <c r="AK1254" s="51"/>
      <c r="AL1254" s="51"/>
      <c r="AM1254" s="51"/>
      <c r="AN1254" s="51"/>
      <c r="AO1254" s="51"/>
      <c r="AP1254" s="51"/>
      <c r="AQ1254" s="51"/>
      <c r="AR1254" s="51"/>
      <c r="AS1254" s="51"/>
    </row>
    <row r="1255" spans="4:45" ht="12.75" customHeight="1"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T1255" s="50"/>
      <c r="U1255" s="50"/>
      <c r="V1255" s="50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  <c r="AH1255" s="51"/>
      <c r="AI1255" s="51"/>
      <c r="AJ1255" s="51"/>
      <c r="AK1255" s="51"/>
      <c r="AL1255" s="51"/>
      <c r="AM1255" s="51"/>
      <c r="AN1255" s="51"/>
      <c r="AO1255" s="51"/>
      <c r="AP1255" s="51"/>
      <c r="AQ1255" s="51"/>
      <c r="AR1255" s="51"/>
      <c r="AS1255" s="51"/>
    </row>
    <row r="1256" spans="4:45" ht="12.75" customHeight="1">
      <c r="D1256" s="50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T1256" s="50"/>
      <c r="U1256" s="50"/>
      <c r="V1256" s="50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J1256" s="51"/>
      <c r="AK1256" s="51"/>
      <c r="AL1256" s="51"/>
      <c r="AM1256" s="51"/>
      <c r="AN1256" s="51"/>
      <c r="AO1256" s="51"/>
      <c r="AP1256" s="51"/>
      <c r="AQ1256" s="51"/>
      <c r="AR1256" s="51"/>
      <c r="AS1256" s="51"/>
    </row>
    <row r="1257" spans="4:45" ht="12.75" customHeight="1"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T1257" s="50"/>
      <c r="U1257" s="50"/>
      <c r="V1257" s="50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  <c r="AH1257" s="51"/>
      <c r="AI1257" s="51"/>
      <c r="AJ1257" s="51"/>
      <c r="AK1257" s="51"/>
      <c r="AL1257" s="51"/>
      <c r="AM1257" s="51"/>
      <c r="AN1257" s="51"/>
      <c r="AO1257" s="51"/>
      <c r="AP1257" s="51"/>
      <c r="AQ1257" s="51"/>
      <c r="AR1257" s="51"/>
      <c r="AS1257" s="51"/>
    </row>
    <row r="1258" spans="4:45" ht="12.75" customHeight="1"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T1258" s="50"/>
      <c r="U1258" s="50"/>
      <c r="V1258" s="50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  <c r="AH1258" s="51"/>
      <c r="AI1258" s="51"/>
      <c r="AJ1258" s="51"/>
      <c r="AK1258" s="51"/>
      <c r="AL1258" s="51"/>
      <c r="AM1258" s="51"/>
      <c r="AN1258" s="51"/>
      <c r="AO1258" s="51"/>
      <c r="AP1258" s="51"/>
      <c r="AQ1258" s="51"/>
      <c r="AR1258" s="51"/>
      <c r="AS1258" s="51"/>
    </row>
    <row r="1259" spans="4:45" ht="12.75" customHeight="1"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T1259" s="50"/>
      <c r="U1259" s="50"/>
      <c r="V1259" s="50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  <c r="AH1259" s="51"/>
      <c r="AI1259" s="51"/>
      <c r="AJ1259" s="51"/>
      <c r="AK1259" s="51"/>
      <c r="AL1259" s="51"/>
      <c r="AM1259" s="51"/>
      <c r="AN1259" s="51"/>
      <c r="AO1259" s="51"/>
      <c r="AP1259" s="51"/>
      <c r="AQ1259" s="51"/>
      <c r="AR1259" s="51"/>
      <c r="AS1259" s="51"/>
    </row>
    <row r="1260" spans="4:45" ht="12.75" customHeight="1">
      <c r="D1260" s="50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T1260" s="50"/>
      <c r="U1260" s="50"/>
      <c r="V1260" s="50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  <c r="AH1260" s="51"/>
      <c r="AI1260" s="51"/>
      <c r="AJ1260" s="51"/>
      <c r="AK1260" s="51"/>
      <c r="AL1260" s="51"/>
      <c r="AM1260" s="51"/>
      <c r="AN1260" s="51"/>
      <c r="AO1260" s="51"/>
      <c r="AP1260" s="51"/>
      <c r="AQ1260" s="51"/>
      <c r="AR1260" s="51"/>
      <c r="AS1260" s="51"/>
    </row>
    <row r="1261" spans="4:45" ht="12.75" customHeight="1">
      <c r="D1261" s="50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T1261" s="50"/>
      <c r="U1261" s="50"/>
      <c r="V1261" s="50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  <c r="AH1261" s="51"/>
      <c r="AI1261" s="51"/>
      <c r="AJ1261" s="51"/>
      <c r="AK1261" s="51"/>
      <c r="AL1261" s="51"/>
      <c r="AM1261" s="51"/>
      <c r="AN1261" s="51"/>
      <c r="AO1261" s="51"/>
      <c r="AP1261" s="51"/>
      <c r="AQ1261" s="51"/>
      <c r="AR1261" s="51"/>
      <c r="AS1261" s="51"/>
    </row>
    <row r="1262" spans="4:45" ht="12.75" customHeight="1">
      <c r="D1262" s="50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T1262" s="50"/>
      <c r="U1262" s="50"/>
      <c r="V1262" s="50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  <c r="AH1262" s="51"/>
      <c r="AI1262" s="51"/>
      <c r="AJ1262" s="51"/>
      <c r="AK1262" s="51"/>
      <c r="AL1262" s="51"/>
      <c r="AM1262" s="51"/>
      <c r="AN1262" s="51"/>
      <c r="AO1262" s="51"/>
      <c r="AP1262" s="51"/>
      <c r="AQ1262" s="51"/>
      <c r="AR1262" s="51"/>
      <c r="AS1262" s="51"/>
    </row>
    <row r="1263" spans="4:45" ht="12.75" customHeight="1"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T1263" s="50"/>
      <c r="U1263" s="50"/>
      <c r="V1263" s="50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  <c r="AH1263" s="51"/>
      <c r="AI1263" s="51"/>
      <c r="AJ1263" s="51"/>
      <c r="AK1263" s="51"/>
      <c r="AL1263" s="51"/>
      <c r="AM1263" s="51"/>
      <c r="AN1263" s="51"/>
      <c r="AO1263" s="51"/>
      <c r="AP1263" s="51"/>
      <c r="AQ1263" s="51"/>
      <c r="AR1263" s="51"/>
      <c r="AS1263" s="51"/>
    </row>
    <row r="1264" spans="4:45" ht="12.75" customHeight="1">
      <c r="D1264" s="50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T1264" s="50"/>
      <c r="U1264" s="50"/>
      <c r="V1264" s="50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J1264" s="51"/>
      <c r="AK1264" s="51"/>
      <c r="AL1264" s="51"/>
      <c r="AM1264" s="51"/>
      <c r="AN1264" s="51"/>
      <c r="AO1264" s="51"/>
      <c r="AP1264" s="51"/>
      <c r="AQ1264" s="51"/>
      <c r="AR1264" s="51"/>
      <c r="AS1264" s="51"/>
    </row>
    <row r="1265" spans="4:45" ht="12.75" customHeight="1">
      <c r="D1265" s="50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T1265" s="50"/>
      <c r="U1265" s="50"/>
      <c r="V1265" s="50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</row>
    <row r="1266" spans="4:45" ht="12.75" customHeight="1"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T1266" s="50"/>
      <c r="U1266" s="50"/>
      <c r="V1266" s="50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</row>
    <row r="1267" spans="4:45" ht="12.75" customHeight="1">
      <c r="D1267" s="50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T1267" s="50"/>
      <c r="U1267" s="50"/>
      <c r="V1267" s="50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J1267" s="51"/>
      <c r="AK1267" s="51"/>
      <c r="AL1267" s="51"/>
      <c r="AM1267" s="51"/>
      <c r="AN1267" s="51"/>
      <c r="AO1267" s="51"/>
      <c r="AP1267" s="51"/>
      <c r="AQ1267" s="51"/>
      <c r="AR1267" s="51"/>
      <c r="AS1267" s="51"/>
    </row>
    <row r="1268" spans="4:45" ht="12.75" customHeight="1"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T1268" s="50"/>
      <c r="U1268" s="50"/>
      <c r="V1268" s="50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J1268" s="51"/>
      <c r="AK1268" s="51"/>
      <c r="AL1268" s="51"/>
      <c r="AM1268" s="51"/>
      <c r="AN1268" s="51"/>
      <c r="AO1268" s="51"/>
      <c r="AP1268" s="51"/>
      <c r="AQ1268" s="51"/>
      <c r="AR1268" s="51"/>
      <c r="AS1268" s="51"/>
    </row>
    <row r="1269" spans="4:45" ht="12.75" customHeight="1">
      <c r="D1269" s="50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T1269" s="50"/>
      <c r="U1269" s="50"/>
      <c r="V1269" s="50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  <c r="AL1269" s="51"/>
      <c r="AM1269" s="51"/>
      <c r="AN1269" s="51"/>
      <c r="AO1269" s="51"/>
      <c r="AP1269" s="51"/>
      <c r="AQ1269" s="51"/>
      <c r="AR1269" s="51"/>
      <c r="AS1269" s="51"/>
    </row>
    <row r="1270" spans="4:45" ht="12.75" customHeight="1">
      <c r="D1270" s="50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T1270" s="50"/>
      <c r="U1270" s="50"/>
      <c r="V1270" s="50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J1270" s="51"/>
      <c r="AK1270" s="51"/>
      <c r="AL1270" s="51"/>
      <c r="AM1270" s="51"/>
      <c r="AN1270" s="51"/>
      <c r="AO1270" s="51"/>
      <c r="AP1270" s="51"/>
      <c r="AQ1270" s="51"/>
      <c r="AR1270" s="51"/>
      <c r="AS1270" s="51"/>
    </row>
    <row r="1271" spans="4:45" ht="12.75" customHeight="1">
      <c r="D1271" s="50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T1271" s="50"/>
      <c r="U1271" s="50"/>
      <c r="V1271" s="50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J1271" s="51"/>
      <c r="AK1271" s="51"/>
      <c r="AL1271" s="51"/>
      <c r="AM1271" s="51"/>
      <c r="AN1271" s="51"/>
      <c r="AO1271" s="51"/>
      <c r="AP1271" s="51"/>
      <c r="AQ1271" s="51"/>
      <c r="AR1271" s="51"/>
      <c r="AS1271" s="51"/>
    </row>
    <row r="1272" spans="4:45" ht="12.75" customHeight="1">
      <c r="D1272" s="50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T1272" s="50"/>
      <c r="U1272" s="50"/>
      <c r="V1272" s="50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J1272" s="51"/>
      <c r="AK1272" s="51"/>
      <c r="AL1272" s="51"/>
      <c r="AM1272" s="51"/>
      <c r="AN1272" s="51"/>
      <c r="AO1272" s="51"/>
      <c r="AP1272" s="51"/>
      <c r="AQ1272" s="51"/>
      <c r="AR1272" s="51"/>
      <c r="AS1272" s="51"/>
    </row>
    <row r="1273" spans="4:45" ht="12.75" customHeight="1">
      <c r="D1273" s="50"/>
      <c r="E1273" s="50"/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T1273" s="50"/>
      <c r="U1273" s="50"/>
      <c r="V1273" s="50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J1273" s="51"/>
      <c r="AK1273" s="51"/>
      <c r="AL1273" s="51"/>
      <c r="AM1273" s="51"/>
      <c r="AN1273" s="51"/>
      <c r="AO1273" s="51"/>
      <c r="AP1273" s="51"/>
      <c r="AQ1273" s="51"/>
      <c r="AR1273" s="51"/>
      <c r="AS1273" s="51"/>
    </row>
    <row r="1274" spans="4:45" ht="12.75" customHeight="1">
      <c r="D1274" s="50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T1274" s="50"/>
      <c r="U1274" s="50"/>
      <c r="V1274" s="50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J1274" s="51"/>
      <c r="AK1274" s="51"/>
      <c r="AL1274" s="51"/>
      <c r="AM1274" s="51"/>
      <c r="AN1274" s="51"/>
      <c r="AO1274" s="51"/>
      <c r="AP1274" s="51"/>
      <c r="AQ1274" s="51"/>
      <c r="AR1274" s="51"/>
      <c r="AS1274" s="51"/>
    </row>
    <row r="1275" spans="4:45" ht="12.75" customHeight="1">
      <c r="D1275" s="50"/>
      <c r="E1275" s="50"/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T1275" s="50"/>
      <c r="U1275" s="50"/>
      <c r="V1275" s="50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J1275" s="51"/>
      <c r="AK1275" s="51"/>
      <c r="AL1275" s="51"/>
      <c r="AM1275" s="51"/>
      <c r="AN1275" s="51"/>
      <c r="AO1275" s="51"/>
      <c r="AP1275" s="51"/>
      <c r="AQ1275" s="51"/>
      <c r="AR1275" s="51"/>
      <c r="AS1275" s="51"/>
    </row>
    <row r="1276" spans="4:45" ht="12.75" customHeight="1">
      <c r="D1276" s="50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T1276" s="50"/>
      <c r="U1276" s="50"/>
      <c r="V1276" s="50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J1276" s="51"/>
      <c r="AK1276" s="51"/>
      <c r="AL1276" s="51"/>
      <c r="AM1276" s="51"/>
      <c r="AN1276" s="51"/>
      <c r="AO1276" s="51"/>
      <c r="AP1276" s="51"/>
      <c r="AQ1276" s="51"/>
      <c r="AR1276" s="51"/>
      <c r="AS1276" s="51"/>
    </row>
    <row r="1277" spans="4:45" ht="12.75" customHeight="1"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T1277" s="50"/>
      <c r="U1277" s="50"/>
      <c r="V1277" s="50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J1277" s="51"/>
      <c r="AK1277" s="51"/>
      <c r="AL1277" s="51"/>
      <c r="AM1277" s="51"/>
      <c r="AN1277" s="51"/>
      <c r="AO1277" s="51"/>
      <c r="AP1277" s="51"/>
      <c r="AQ1277" s="51"/>
      <c r="AR1277" s="51"/>
      <c r="AS1277" s="51"/>
    </row>
    <row r="1278" spans="4:45" ht="12.75" customHeight="1">
      <c r="D1278" s="50"/>
      <c r="E1278" s="50"/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T1278" s="50"/>
      <c r="U1278" s="50"/>
      <c r="V1278" s="50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J1278" s="51"/>
      <c r="AK1278" s="51"/>
      <c r="AL1278" s="51"/>
      <c r="AM1278" s="51"/>
      <c r="AN1278" s="51"/>
      <c r="AO1278" s="51"/>
      <c r="AP1278" s="51"/>
      <c r="AQ1278" s="51"/>
      <c r="AR1278" s="51"/>
      <c r="AS1278" s="51"/>
    </row>
    <row r="1279" spans="4:45" ht="12.75" customHeight="1">
      <c r="D1279" s="50"/>
      <c r="E1279" s="50"/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  <c r="P1279" s="50"/>
      <c r="Q1279" s="50"/>
      <c r="T1279" s="50"/>
      <c r="U1279" s="50"/>
      <c r="V1279" s="50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J1279" s="51"/>
      <c r="AK1279" s="51"/>
      <c r="AL1279" s="51"/>
      <c r="AM1279" s="51"/>
      <c r="AN1279" s="51"/>
      <c r="AO1279" s="51"/>
      <c r="AP1279" s="51"/>
      <c r="AQ1279" s="51"/>
      <c r="AR1279" s="51"/>
      <c r="AS1279" s="51"/>
    </row>
    <row r="1280" spans="4:45" ht="12.75" customHeight="1">
      <c r="D1280" s="50"/>
      <c r="E1280" s="50"/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T1280" s="50"/>
      <c r="U1280" s="50"/>
      <c r="V1280" s="50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J1280" s="51"/>
      <c r="AK1280" s="51"/>
      <c r="AL1280" s="51"/>
      <c r="AM1280" s="51"/>
      <c r="AN1280" s="51"/>
      <c r="AO1280" s="51"/>
      <c r="AP1280" s="51"/>
      <c r="AQ1280" s="51"/>
      <c r="AR1280" s="51"/>
      <c r="AS1280" s="51"/>
    </row>
    <row r="1281" spans="4:45" ht="12.75" customHeight="1">
      <c r="D1281" s="50"/>
      <c r="E1281" s="50"/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  <c r="T1281" s="50"/>
      <c r="U1281" s="50"/>
      <c r="V1281" s="50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J1281" s="51"/>
      <c r="AK1281" s="51"/>
      <c r="AL1281" s="51"/>
      <c r="AM1281" s="51"/>
      <c r="AN1281" s="51"/>
      <c r="AO1281" s="51"/>
      <c r="AP1281" s="51"/>
      <c r="AQ1281" s="51"/>
      <c r="AR1281" s="51"/>
      <c r="AS1281" s="51"/>
    </row>
    <row r="1282" spans="4:45" ht="12.75" customHeight="1">
      <c r="D1282" s="50"/>
      <c r="E1282" s="50"/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  <c r="P1282" s="50"/>
      <c r="Q1282" s="50"/>
      <c r="T1282" s="50"/>
      <c r="U1282" s="50"/>
      <c r="V1282" s="50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  <c r="AL1282" s="51"/>
      <c r="AM1282" s="51"/>
      <c r="AN1282" s="51"/>
      <c r="AO1282" s="51"/>
      <c r="AP1282" s="51"/>
      <c r="AQ1282" s="51"/>
      <c r="AR1282" s="51"/>
      <c r="AS1282" s="51"/>
    </row>
    <row r="1283" spans="4:45" ht="12.75" customHeight="1">
      <c r="D1283" s="50"/>
      <c r="E1283" s="50"/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  <c r="P1283" s="50"/>
      <c r="Q1283" s="50"/>
      <c r="T1283" s="50"/>
      <c r="U1283" s="50"/>
      <c r="V1283" s="50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J1283" s="51"/>
      <c r="AK1283" s="51"/>
      <c r="AL1283" s="51"/>
      <c r="AM1283" s="51"/>
      <c r="AN1283" s="51"/>
      <c r="AO1283" s="51"/>
      <c r="AP1283" s="51"/>
      <c r="AQ1283" s="51"/>
      <c r="AR1283" s="51"/>
      <c r="AS1283" s="51"/>
    </row>
    <row r="1284" spans="4:45" ht="12.75" customHeight="1">
      <c r="D1284" s="50"/>
      <c r="E1284" s="50"/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  <c r="P1284" s="50"/>
      <c r="Q1284" s="50"/>
      <c r="T1284" s="50"/>
      <c r="U1284" s="50"/>
      <c r="V1284" s="50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J1284" s="51"/>
      <c r="AK1284" s="51"/>
      <c r="AL1284" s="51"/>
      <c r="AM1284" s="51"/>
      <c r="AN1284" s="51"/>
      <c r="AO1284" s="51"/>
      <c r="AP1284" s="51"/>
      <c r="AQ1284" s="51"/>
      <c r="AR1284" s="51"/>
      <c r="AS1284" s="51"/>
    </row>
    <row r="1285" spans="4:45" ht="12.75" customHeight="1">
      <c r="D1285" s="50"/>
      <c r="E1285" s="50"/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  <c r="P1285" s="50"/>
      <c r="Q1285" s="50"/>
      <c r="T1285" s="50"/>
      <c r="U1285" s="50"/>
      <c r="V1285" s="50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  <c r="AH1285" s="51"/>
      <c r="AI1285" s="51"/>
      <c r="AJ1285" s="51"/>
      <c r="AK1285" s="51"/>
      <c r="AL1285" s="51"/>
      <c r="AM1285" s="51"/>
      <c r="AN1285" s="51"/>
      <c r="AO1285" s="51"/>
      <c r="AP1285" s="51"/>
      <c r="AQ1285" s="51"/>
      <c r="AR1285" s="51"/>
      <c r="AS1285" s="51"/>
    </row>
    <row r="1286" spans="4:45" ht="12.75" customHeight="1">
      <c r="D1286" s="50"/>
      <c r="E1286" s="50"/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  <c r="P1286" s="50"/>
      <c r="Q1286" s="50"/>
      <c r="T1286" s="50"/>
      <c r="U1286" s="50"/>
      <c r="V1286" s="50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J1286" s="51"/>
      <c r="AK1286" s="51"/>
      <c r="AL1286" s="51"/>
      <c r="AM1286" s="51"/>
      <c r="AN1286" s="51"/>
      <c r="AO1286" s="51"/>
      <c r="AP1286" s="51"/>
      <c r="AQ1286" s="51"/>
      <c r="AR1286" s="51"/>
      <c r="AS1286" s="51"/>
    </row>
    <row r="1287" spans="4:45" ht="12.75" customHeight="1">
      <c r="D1287" s="50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  <c r="T1287" s="50"/>
      <c r="U1287" s="50"/>
      <c r="V1287" s="50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  <c r="AH1287" s="51"/>
      <c r="AI1287" s="51"/>
      <c r="AJ1287" s="51"/>
      <c r="AK1287" s="51"/>
      <c r="AL1287" s="51"/>
      <c r="AM1287" s="51"/>
      <c r="AN1287" s="51"/>
      <c r="AO1287" s="51"/>
      <c r="AP1287" s="51"/>
      <c r="AQ1287" s="51"/>
      <c r="AR1287" s="51"/>
      <c r="AS1287" s="51"/>
    </row>
    <row r="1288" spans="4:45" ht="12.75" customHeight="1">
      <c r="D1288" s="50"/>
      <c r="E1288" s="50"/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  <c r="P1288" s="50"/>
      <c r="Q1288" s="50"/>
      <c r="T1288" s="50"/>
      <c r="U1288" s="50"/>
      <c r="V1288" s="50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  <c r="AH1288" s="51"/>
      <c r="AI1288" s="51"/>
      <c r="AJ1288" s="51"/>
      <c r="AK1288" s="51"/>
      <c r="AL1288" s="51"/>
      <c r="AM1288" s="51"/>
      <c r="AN1288" s="51"/>
      <c r="AO1288" s="51"/>
      <c r="AP1288" s="51"/>
      <c r="AQ1288" s="51"/>
      <c r="AR1288" s="51"/>
      <c r="AS1288" s="51"/>
    </row>
    <row r="1289" spans="4:45" ht="12.75" customHeight="1">
      <c r="D1289" s="50"/>
      <c r="E1289" s="50"/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  <c r="T1289" s="50"/>
      <c r="U1289" s="50"/>
      <c r="V1289" s="50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  <c r="AH1289" s="51"/>
      <c r="AI1289" s="51"/>
      <c r="AJ1289" s="51"/>
      <c r="AK1289" s="51"/>
      <c r="AL1289" s="51"/>
      <c r="AM1289" s="51"/>
      <c r="AN1289" s="51"/>
      <c r="AO1289" s="51"/>
      <c r="AP1289" s="51"/>
      <c r="AQ1289" s="51"/>
      <c r="AR1289" s="51"/>
      <c r="AS1289" s="51"/>
    </row>
    <row r="1290" spans="4:45" ht="12.75" customHeight="1">
      <c r="D1290" s="50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T1290" s="50"/>
      <c r="U1290" s="50"/>
      <c r="V1290" s="50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  <c r="AH1290" s="51"/>
      <c r="AI1290" s="51"/>
      <c r="AJ1290" s="51"/>
      <c r="AK1290" s="51"/>
      <c r="AL1290" s="51"/>
      <c r="AM1290" s="51"/>
      <c r="AN1290" s="51"/>
      <c r="AO1290" s="51"/>
      <c r="AP1290" s="51"/>
      <c r="AQ1290" s="51"/>
      <c r="AR1290" s="51"/>
      <c r="AS1290" s="51"/>
    </row>
    <row r="1291" spans="4:45" ht="12.75" customHeight="1"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T1291" s="50"/>
      <c r="U1291" s="50"/>
      <c r="V1291" s="50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  <c r="AH1291" s="51"/>
      <c r="AI1291" s="51"/>
      <c r="AJ1291" s="51"/>
      <c r="AK1291" s="51"/>
      <c r="AL1291" s="51"/>
      <c r="AM1291" s="51"/>
      <c r="AN1291" s="51"/>
      <c r="AO1291" s="51"/>
      <c r="AP1291" s="51"/>
      <c r="AQ1291" s="51"/>
      <c r="AR1291" s="51"/>
      <c r="AS1291" s="51"/>
    </row>
    <row r="1292" spans="4:45" ht="12.75" customHeight="1">
      <c r="D1292" s="50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  <c r="P1292" s="50"/>
      <c r="Q1292" s="50"/>
      <c r="T1292" s="50"/>
      <c r="U1292" s="50"/>
      <c r="V1292" s="50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  <c r="AH1292" s="51"/>
      <c r="AI1292" s="51"/>
      <c r="AJ1292" s="51"/>
      <c r="AK1292" s="51"/>
      <c r="AL1292" s="51"/>
      <c r="AM1292" s="51"/>
      <c r="AN1292" s="51"/>
      <c r="AO1292" s="51"/>
      <c r="AP1292" s="51"/>
      <c r="AQ1292" s="51"/>
      <c r="AR1292" s="51"/>
      <c r="AS1292" s="51"/>
    </row>
    <row r="1293" spans="4:45" ht="12.75" customHeight="1">
      <c r="D1293" s="50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T1293" s="50"/>
      <c r="U1293" s="50"/>
      <c r="V1293" s="50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  <c r="AH1293" s="51"/>
      <c r="AI1293" s="51"/>
      <c r="AJ1293" s="51"/>
      <c r="AK1293" s="51"/>
      <c r="AL1293" s="51"/>
      <c r="AM1293" s="51"/>
      <c r="AN1293" s="51"/>
      <c r="AO1293" s="51"/>
      <c r="AP1293" s="51"/>
      <c r="AQ1293" s="51"/>
      <c r="AR1293" s="51"/>
      <c r="AS1293" s="51"/>
    </row>
    <row r="1294" spans="4:45" ht="12.75" customHeight="1">
      <c r="D1294" s="50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T1294" s="50"/>
      <c r="U1294" s="50"/>
      <c r="V1294" s="50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  <c r="AH1294" s="51"/>
      <c r="AI1294" s="51"/>
      <c r="AJ1294" s="51"/>
      <c r="AK1294" s="51"/>
      <c r="AL1294" s="51"/>
      <c r="AM1294" s="51"/>
      <c r="AN1294" s="51"/>
      <c r="AO1294" s="51"/>
      <c r="AP1294" s="51"/>
      <c r="AQ1294" s="51"/>
      <c r="AR1294" s="51"/>
      <c r="AS1294" s="51"/>
    </row>
    <row r="1295" spans="4:45" ht="12.75" customHeight="1"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T1295" s="50"/>
      <c r="U1295" s="50"/>
      <c r="V1295" s="50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  <c r="AH1295" s="51"/>
      <c r="AI1295" s="51"/>
      <c r="AJ1295" s="51"/>
      <c r="AK1295" s="51"/>
      <c r="AL1295" s="51"/>
      <c r="AM1295" s="51"/>
      <c r="AN1295" s="51"/>
      <c r="AO1295" s="51"/>
      <c r="AP1295" s="51"/>
      <c r="AQ1295" s="51"/>
      <c r="AR1295" s="51"/>
      <c r="AS1295" s="51"/>
    </row>
    <row r="1296" spans="4:45" ht="12.75" customHeight="1">
      <c r="D1296" s="50"/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T1296" s="50"/>
      <c r="U1296" s="50"/>
      <c r="V1296" s="50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  <c r="AG1296" s="51"/>
      <c r="AH1296" s="51"/>
      <c r="AI1296" s="51"/>
      <c r="AJ1296" s="51"/>
      <c r="AK1296" s="51"/>
      <c r="AL1296" s="51"/>
      <c r="AM1296" s="51"/>
      <c r="AN1296" s="51"/>
      <c r="AO1296" s="51"/>
      <c r="AP1296" s="51"/>
      <c r="AQ1296" s="51"/>
      <c r="AR1296" s="51"/>
      <c r="AS1296" s="51"/>
    </row>
    <row r="1297" spans="4:45" ht="12.75" customHeight="1">
      <c r="D1297" s="50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T1297" s="50"/>
      <c r="U1297" s="50"/>
      <c r="V1297" s="50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  <c r="AG1297" s="51"/>
      <c r="AH1297" s="51"/>
      <c r="AI1297" s="51"/>
      <c r="AJ1297" s="51"/>
      <c r="AK1297" s="51"/>
      <c r="AL1297" s="51"/>
      <c r="AM1297" s="51"/>
      <c r="AN1297" s="51"/>
      <c r="AO1297" s="51"/>
      <c r="AP1297" s="51"/>
      <c r="AQ1297" s="51"/>
      <c r="AR1297" s="51"/>
      <c r="AS1297" s="51"/>
    </row>
    <row r="1298" spans="4:45" ht="12.75" customHeight="1">
      <c r="D1298" s="50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T1298" s="50"/>
      <c r="U1298" s="50"/>
      <c r="V1298" s="50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  <c r="AG1298" s="51"/>
      <c r="AH1298" s="51"/>
      <c r="AI1298" s="51"/>
      <c r="AJ1298" s="51"/>
      <c r="AK1298" s="51"/>
      <c r="AL1298" s="51"/>
      <c r="AM1298" s="51"/>
      <c r="AN1298" s="51"/>
      <c r="AO1298" s="51"/>
      <c r="AP1298" s="51"/>
      <c r="AQ1298" s="51"/>
      <c r="AR1298" s="51"/>
      <c r="AS1298" s="51"/>
    </row>
    <row r="1299" spans="4:45" ht="12.75" customHeight="1">
      <c r="D1299" s="50"/>
      <c r="E1299" s="50"/>
      <c r="F1299" s="50"/>
      <c r="G1299" s="50"/>
      <c r="H1299" s="50"/>
      <c r="I1299" s="50"/>
      <c r="J1299" s="50"/>
      <c r="K1299" s="50"/>
      <c r="L1299" s="50"/>
      <c r="M1299" s="50"/>
      <c r="N1299" s="50"/>
      <c r="O1299" s="50"/>
      <c r="P1299" s="50"/>
      <c r="Q1299" s="50"/>
      <c r="T1299" s="50"/>
      <c r="U1299" s="50"/>
      <c r="V1299" s="50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  <c r="AG1299" s="51"/>
      <c r="AH1299" s="51"/>
      <c r="AI1299" s="51"/>
      <c r="AJ1299" s="51"/>
      <c r="AK1299" s="51"/>
      <c r="AL1299" s="51"/>
      <c r="AM1299" s="51"/>
      <c r="AN1299" s="51"/>
      <c r="AO1299" s="51"/>
      <c r="AP1299" s="51"/>
      <c r="AQ1299" s="51"/>
      <c r="AR1299" s="51"/>
      <c r="AS1299" s="51"/>
    </row>
    <row r="1300" spans="4:45" ht="12.75" customHeight="1">
      <c r="D1300" s="50"/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T1300" s="50"/>
      <c r="U1300" s="50"/>
      <c r="V1300" s="50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  <c r="AG1300" s="51"/>
      <c r="AH1300" s="51"/>
      <c r="AI1300" s="51"/>
      <c r="AJ1300" s="51"/>
      <c r="AK1300" s="51"/>
      <c r="AL1300" s="51"/>
      <c r="AM1300" s="51"/>
      <c r="AN1300" s="51"/>
      <c r="AO1300" s="51"/>
      <c r="AP1300" s="51"/>
      <c r="AQ1300" s="51"/>
      <c r="AR1300" s="51"/>
      <c r="AS1300" s="51"/>
    </row>
    <row r="1301" spans="4:45" ht="12.75" customHeight="1">
      <c r="D1301" s="50"/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  <c r="T1301" s="50"/>
      <c r="U1301" s="50"/>
      <c r="V1301" s="50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  <c r="AG1301" s="51"/>
      <c r="AH1301" s="51"/>
      <c r="AI1301" s="51"/>
      <c r="AJ1301" s="51"/>
      <c r="AK1301" s="51"/>
      <c r="AL1301" s="51"/>
      <c r="AM1301" s="51"/>
      <c r="AN1301" s="51"/>
      <c r="AO1301" s="51"/>
      <c r="AP1301" s="51"/>
      <c r="AQ1301" s="51"/>
      <c r="AR1301" s="51"/>
      <c r="AS1301" s="51"/>
    </row>
    <row r="1302" spans="4:45" ht="12.75" customHeight="1">
      <c r="D1302" s="50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T1302" s="50"/>
      <c r="U1302" s="50"/>
      <c r="V1302" s="50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  <c r="AG1302" s="51"/>
      <c r="AH1302" s="51"/>
      <c r="AI1302" s="51"/>
      <c r="AJ1302" s="51"/>
      <c r="AK1302" s="51"/>
      <c r="AL1302" s="51"/>
      <c r="AM1302" s="51"/>
      <c r="AN1302" s="51"/>
      <c r="AO1302" s="51"/>
      <c r="AP1302" s="51"/>
      <c r="AQ1302" s="51"/>
      <c r="AR1302" s="51"/>
      <c r="AS1302" s="51"/>
    </row>
    <row r="1303" spans="4:45" ht="12.75" customHeight="1">
      <c r="D1303" s="50"/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  <c r="T1303" s="50"/>
      <c r="U1303" s="50"/>
      <c r="V1303" s="50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  <c r="AG1303" s="51"/>
      <c r="AH1303" s="51"/>
      <c r="AI1303" s="51"/>
      <c r="AJ1303" s="51"/>
      <c r="AK1303" s="51"/>
      <c r="AL1303" s="51"/>
      <c r="AM1303" s="51"/>
      <c r="AN1303" s="51"/>
      <c r="AO1303" s="51"/>
      <c r="AP1303" s="51"/>
      <c r="AQ1303" s="51"/>
      <c r="AR1303" s="51"/>
      <c r="AS1303" s="51"/>
    </row>
    <row r="1304" spans="4:45" ht="12.75" customHeight="1">
      <c r="D1304" s="50"/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T1304" s="50"/>
      <c r="U1304" s="50"/>
      <c r="V1304" s="50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  <c r="AG1304" s="51"/>
      <c r="AH1304" s="51"/>
      <c r="AI1304" s="51"/>
      <c r="AJ1304" s="51"/>
      <c r="AK1304" s="51"/>
      <c r="AL1304" s="51"/>
      <c r="AM1304" s="51"/>
      <c r="AN1304" s="51"/>
      <c r="AO1304" s="51"/>
      <c r="AP1304" s="51"/>
      <c r="AQ1304" s="51"/>
      <c r="AR1304" s="51"/>
      <c r="AS1304" s="51"/>
    </row>
    <row r="1305" spans="4:45" ht="12.75" customHeight="1"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T1305" s="50"/>
      <c r="U1305" s="50"/>
      <c r="V1305" s="50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  <c r="AG1305" s="51"/>
      <c r="AH1305" s="51"/>
      <c r="AI1305" s="51"/>
      <c r="AJ1305" s="51"/>
      <c r="AK1305" s="51"/>
      <c r="AL1305" s="51"/>
      <c r="AM1305" s="51"/>
      <c r="AN1305" s="51"/>
      <c r="AO1305" s="51"/>
      <c r="AP1305" s="51"/>
      <c r="AQ1305" s="51"/>
      <c r="AR1305" s="51"/>
      <c r="AS1305" s="51"/>
    </row>
    <row r="1306" spans="4:45" ht="12.75" customHeight="1">
      <c r="D1306" s="50"/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T1306" s="50"/>
      <c r="U1306" s="50"/>
      <c r="V1306" s="50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  <c r="AG1306" s="51"/>
      <c r="AH1306" s="51"/>
      <c r="AI1306" s="51"/>
      <c r="AJ1306" s="51"/>
      <c r="AK1306" s="51"/>
      <c r="AL1306" s="51"/>
      <c r="AM1306" s="51"/>
      <c r="AN1306" s="51"/>
      <c r="AO1306" s="51"/>
      <c r="AP1306" s="51"/>
      <c r="AQ1306" s="51"/>
      <c r="AR1306" s="51"/>
      <c r="AS1306" s="51"/>
    </row>
    <row r="1307" spans="4:45" ht="12.75" customHeight="1">
      <c r="D1307" s="50"/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  <c r="T1307" s="50"/>
      <c r="U1307" s="50"/>
      <c r="V1307" s="50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  <c r="AH1307" s="51"/>
      <c r="AI1307" s="51"/>
      <c r="AJ1307" s="51"/>
      <c r="AK1307" s="51"/>
      <c r="AL1307" s="51"/>
      <c r="AM1307" s="51"/>
      <c r="AN1307" s="51"/>
      <c r="AO1307" s="51"/>
      <c r="AP1307" s="51"/>
      <c r="AQ1307" s="51"/>
      <c r="AR1307" s="51"/>
      <c r="AS1307" s="51"/>
    </row>
    <row r="1308" spans="4:45" ht="12.75" customHeight="1">
      <c r="D1308" s="50"/>
      <c r="E1308" s="50"/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T1308" s="50"/>
      <c r="U1308" s="50"/>
      <c r="V1308" s="50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  <c r="AH1308" s="51"/>
      <c r="AI1308" s="51"/>
      <c r="AJ1308" s="51"/>
      <c r="AK1308" s="51"/>
      <c r="AL1308" s="51"/>
      <c r="AM1308" s="51"/>
      <c r="AN1308" s="51"/>
      <c r="AO1308" s="51"/>
      <c r="AP1308" s="51"/>
      <c r="AQ1308" s="51"/>
      <c r="AR1308" s="51"/>
      <c r="AS1308" s="51"/>
    </row>
    <row r="1309" spans="4:45" ht="12.75" customHeight="1">
      <c r="D1309" s="50"/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T1309" s="50"/>
      <c r="U1309" s="50"/>
      <c r="V1309" s="50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  <c r="AG1309" s="51"/>
      <c r="AH1309" s="51"/>
      <c r="AI1309" s="51"/>
      <c r="AJ1309" s="51"/>
      <c r="AK1309" s="51"/>
      <c r="AL1309" s="51"/>
      <c r="AM1309" s="51"/>
      <c r="AN1309" s="51"/>
      <c r="AO1309" s="51"/>
      <c r="AP1309" s="51"/>
      <c r="AQ1309" s="51"/>
      <c r="AR1309" s="51"/>
      <c r="AS1309" s="51"/>
    </row>
    <row r="1310" spans="4:45" ht="12.75" customHeight="1">
      <c r="D1310" s="50"/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  <c r="P1310" s="50"/>
      <c r="Q1310" s="50"/>
      <c r="T1310" s="50"/>
      <c r="U1310" s="50"/>
      <c r="V1310" s="50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  <c r="AG1310" s="51"/>
      <c r="AH1310" s="51"/>
      <c r="AI1310" s="51"/>
      <c r="AJ1310" s="51"/>
      <c r="AK1310" s="51"/>
      <c r="AL1310" s="51"/>
      <c r="AM1310" s="51"/>
      <c r="AN1310" s="51"/>
      <c r="AO1310" s="51"/>
      <c r="AP1310" s="51"/>
      <c r="AQ1310" s="51"/>
      <c r="AR1310" s="51"/>
      <c r="AS1310" s="51"/>
    </row>
    <row r="1311" spans="4:45" ht="12.75" customHeight="1">
      <c r="D1311" s="50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T1311" s="50"/>
      <c r="U1311" s="50"/>
      <c r="V1311" s="50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J1311" s="51"/>
      <c r="AK1311" s="51"/>
      <c r="AL1311" s="51"/>
      <c r="AM1311" s="51"/>
      <c r="AN1311" s="51"/>
      <c r="AO1311" s="51"/>
      <c r="AP1311" s="51"/>
      <c r="AQ1311" s="51"/>
      <c r="AR1311" s="51"/>
      <c r="AS1311" s="51"/>
    </row>
    <row r="1312" spans="4:45" ht="12.75" customHeight="1">
      <c r="D1312" s="50"/>
      <c r="E1312" s="50"/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  <c r="P1312" s="50"/>
      <c r="Q1312" s="50"/>
      <c r="T1312" s="50"/>
      <c r="U1312" s="50"/>
      <c r="V1312" s="50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J1312" s="51"/>
      <c r="AK1312" s="51"/>
      <c r="AL1312" s="51"/>
      <c r="AM1312" s="51"/>
      <c r="AN1312" s="51"/>
      <c r="AO1312" s="51"/>
      <c r="AP1312" s="51"/>
      <c r="AQ1312" s="51"/>
      <c r="AR1312" s="51"/>
      <c r="AS1312" s="51"/>
    </row>
    <row r="1313" spans="4:45" ht="12.75" customHeight="1">
      <c r="D1313" s="50"/>
      <c r="E1313" s="50"/>
      <c r="F1313" s="50"/>
      <c r="G1313" s="50"/>
      <c r="H1313" s="50"/>
      <c r="I1313" s="50"/>
      <c r="J1313" s="50"/>
      <c r="K1313" s="50"/>
      <c r="L1313" s="50"/>
      <c r="M1313" s="50"/>
      <c r="N1313" s="50"/>
      <c r="O1313" s="50"/>
      <c r="P1313" s="50"/>
      <c r="Q1313" s="50"/>
      <c r="T1313" s="50"/>
      <c r="U1313" s="50"/>
      <c r="V1313" s="50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  <c r="AG1313" s="51"/>
      <c r="AH1313" s="51"/>
      <c r="AI1313" s="51"/>
      <c r="AJ1313" s="51"/>
      <c r="AK1313" s="51"/>
      <c r="AL1313" s="51"/>
      <c r="AM1313" s="51"/>
      <c r="AN1313" s="51"/>
      <c r="AO1313" s="51"/>
      <c r="AP1313" s="51"/>
      <c r="AQ1313" s="51"/>
      <c r="AR1313" s="51"/>
      <c r="AS1313" s="51"/>
    </row>
    <row r="1314" spans="4:45" ht="12.75" customHeight="1">
      <c r="D1314" s="50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T1314" s="50"/>
      <c r="U1314" s="50"/>
      <c r="V1314" s="50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  <c r="AG1314" s="51"/>
      <c r="AH1314" s="51"/>
      <c r="AI1314" s="51"/>
      <c r="AJ1314" s="51"/>
      <c r="AK1314" s="51"/>
      <c r="AL1314" s="51"/>
      <c r="AM1314" s="51"/>
      <c r="AN1314" s="51"/>
      <c r="AO1314" s="51"/>
      <c r="AP1314" s="51"/>
      <c r="AQ1314" s="51"/>
      <c r="AR1314" s="51"/>
      <c r="AS1314" s="51"/>
    </row>
    <row r="1315" spans="4:45" ht="12.75" customHeight="1">
      <c r="D1315" s="50"/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T1315" s="50"/>
      <c r="U1315" s="50"/>
      <c r="V1315" s="50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  <c r="AH1315" s="51"/>
      <c r="AI1315" s="51"/>
      <c r="AJ1315" s="51"/>
      <c r="AK1315" s="51"/>
      <c r="AL1315" s="51"/>
      <c r="AM1315" s="51"/>
      <c r="AN1315" s="51"/>
      <c r="AO1315" s="51"/>
      <c r="AP1315" s="51"/>
      <c r="AQ1315" s="51"/>
      <c r="AR1315" s="51"/>
      <c r="AS1315" s="51"/>
    </row>
    <row r="1316" spans="4:45" ht="12.75" customHeight="1">
      <c r="D1316" s="50"/>
      <c r="E1316" s="50"/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T1316" s="50"/>
      <c r="U1316" s="50"/>
      <c r="V1316" s="50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  <c r="AG1316" s="51"/>
      <c r="AH1316" s="51"/>
      <c r="AI1316" s="51"/>
      <c r="AJ1316" s="51"/>
      <c r="AK1316" s="51"/>
      <c r="AL1316" s="51"/>
      <c r="AM1316" s="51"/>
      <c r="AN1316" s="51"/>
      <c r="AO1316" s="51"/>
      <c r="AP1316" s="51"/>
      <c r="AQ1316" s="51"/>
      <c r="AR1316" s="51"/>
      <c r="AS1316" s="51"/>
    </row>
    <row r="1317" spans="4:45" ht="12.75" customHeight="1">
      <c r="D1317" s="50"/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T1317" s="50"/>
      <c r="U1317" s="50"/>
      <c r="V1317" s="50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  <c r="AG1317" s="51"/>
      <c r="AH1317" s="51"/>
      <c r="AI1317" s="51"/>
      <c r="AJ1317" s="51"/>
      <c r="AK1317" s="51"/>
      <c r="AL1317" s="51"/>
      <c r="AM1317" s="51"/>
      <c r="AN1317" s="51"/>
      <c r="AO1317" s="51"/>
      <c r="AP1317" s="51"/>
      <c r="AQ1317" s="51"/>
      <c r="AR1317" s="51"/>
      <c r="AS1317" s="51"/>
    </row>
    <row r="1318" spans="4:45" ht="12.75" customHeight="1">
      <c r="D1318" s="50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  <c r="T1318" s="50"/>
      <c r="U1318" s="50"/>
      <c r="V1318" s="50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  <c r="AG1318" s="51"/>
      <c r="AH1318" s="51"/>
      <c r="AI1318" s="51"/>
      <c r="AJ1318" s="51"/>
      <c r="AK1318" s="51"/>
      <c r="AL1318" s="51"/>
      <c r="AM1318" s="51"/>
      <c r="AN1318" s="51"/>
      <c r="AO1318" s="51"/>
      <c r="AP1318" s="51"/>
      <c r="AQ1318" s="51"/>
      <c r="AR1318" s="51"/>
      <c r="AS1318" s="51"/>
    </row>
    <row r="1319" spans="4:45" ht="12.75" customHeight="1"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T1319" s="50"/>
      <c r="U1319" s="50"/>
      <c r="V1319" s="50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  <c r="AG1319" s="51"/>
      <c r="AH1319" s="51"/>
      <c r="AI1319" s="51"/>
      <c r="AJ1319" s="51"/>
      <c r="AK1319" s="51"/>
      <c r="AL1319" s="51"/>
      <c r="AM1319" s="51"/>
      <c r="AN1319" s="51"/>
      <c r="AO1319" s="51"/>
      <c r="AP1319" s="51"/>
      <c r="AQ1319" s="51"/>
      <c r="AR1319" s="51"/>
      <c r="AS1319" s="51"/>
    </row>
    <row r="1320" spans="4:45" ht="12.75" customHeight="1">
      <c r="D1320" s="50"/>
      <c r="E1320" s="50"/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  <c r="P1320" s="50"/>
      <c r="Q1320" s="50"/>
      <c r="T1320" s="50"/>
      <c r="U1320" s="50"/>
      <c r="V1320" s="50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  <c r="AG1320" s="51"/>
      <c r="AH1320" s="51"/>
      <c r="AI1320" s="51"/>
      <c r="AJ1320" s="51"/>
      <c r="AK1320" s="51"/>
      <c r="AL1320" s="51"/>
      <c r="AM1320" s="51"/>
      <c r="AN1320" s="51"/>
      <c r="AO1320" s="51"/>
      <c r="AP1320" s="51"/>
      <c r="AQ1320" s="51"/>
      <c r="AR1320" s="51"/>
      <c r="AS1320" s="51"/>
    </row>
    <row r="1321" spans="4:45" ht="12.75" customHeight="1">
      <c r="D1321" s="50"/>
      <c r="E1321" s="50"/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  <c r="P1321" s="50"/>
      <c r="Q1321" s="50"/>
      <c r="T1321" s="50"/>
      <c r="U1321" s="50"/>
      <c r="V1321" s="50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  <c r="AH1321" s="51"/>
      <c r="AI1321" s="51"/>
      <c r="AJ1321" s="51"/>
      <c r="AK1321" s="51"/>
      <c r="AL1321" s="51"/>
      <c r="AM1321" s="51"/>
      <c r="AN1321" s="51"/>
      <c r="AO1321" s="51"/>
      <c r="AP1321" s="51"/>
      <c r="AQ1321" s="51"/>
      <c r="AR1321" s="51"/>
      <c r="AS1321" s="51"/>
    </row>
    <row r="1322" spans="4:45" ht="12.75" customHeight="1">
      <c r="D1322" s="50"/>
      <c r="E1322" s="50"/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  <c r="P1322" s="50"/>
      <c r="Q1322" s="50"/>
      <c r="T1322" s="50"/>
      <c r="U1322" s="50"/>
      <c r="V1322" s="50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  <c r="AG1322" s="51"/>
      <c r="AH1322" s="51"/>
      <c r="AI1322" s="51"/>
      <c r="AJ1322" s="51"/>
      <c r="AK1322" s="51"/>
      <c r="AL1322" s="51"/>
      <c r="AM1322" s="51"/>
      <c r="AN1322" s="51"/>
      <c r="AO1322" s="51"/>
      <c r="AP1322" s="51"/>
      <c r="AQ1322" s="51"/>
      <c r="AR1322" s="51"/>
      <c r="AS1322" s="51"/>
    </row>
    <row r="1323" spans="4:45" ht="12.75" customHeight="1">
      <c r="D1323" s="50"/>
      <c r="E1323" s="50"/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T1323" s="50"/>
      <c r="U1323" s="50"/>
      <c r="V1323" s="50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  <c r="AG1323" s="51"/>
      <c r="AH1323" s="51"/>
      <c r="AI1323" s="51"/>
      <c r="AJ1323" s="51"/>
      <c r="AK1323" s="51"/>
      <c r="AL1323" s="51"/>
      <c r="AM1323" s="51"/>
      <c r="AN1323" s="51"/>
      <c r="AO1323" s="51"/>
      <c r="AP1323" s="51"/>
      <c r="AQ1323" s="51"/>
      <c r="AR1323" s="51"/>
      <c r="AS1323" s="51"/>
    </row>
    <row r="1324" spans="4:45" ht="12.75" customHeight="1">
      <c r="D1324" s="50"/>
      <c r="E1324" s="50"/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  <c r="T1324" s="50"/>
      <c r="U1324" s="50"/>
      <c r="V1324" s="50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  <c r="AG1324" s="51"/>
      <c r="AH1324" s="51"/>
      <c r="AI1324" s="51"/>
      <c r="AJ1324" s="51"/>
      <c r="AK1324" s="51"/>
      <c r="AL1324" s="51"/>
      <c r="AM1324" s="51"/>
      <c r="AN1324" s="51"/>
      <c r="AO1324" s="51"/>
      <c r="AP1324" s="51"/>
      <c r="AQ1324" s="51"/>
      <c r="AR1324" s="51"/>
      <c r="AS1324" s="51"/>
    </row>
    <row r="1325" spans="4:45" ht="12.75" customHeight="1">
      <c r="D1325" s="50"/>
      <c r="E1325" s="50"/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T1325" s="50"/>
      <c r="U1325" s="50"/>
      <c r="V1325" s="50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  <c r="AG1325" s="51"/>
      <c r="AH1325" s="51"/>
      <c r="AI1325" s="51"/>
      <c r="AJ1325" s="51"/>
      <c r="AK1325" s="51"/>
      <c r="AL1325" s="51"/>
      <c r="AM1325" s="51"/>
      <c r="AN1325" s="51"/>
      <c r="AO1325" s="51"/>
      <c r="AP1325" s="51"/>
      <c r="AQ1325" s="51"/>
      <c r="AR1325" s="51"/>
      <c r="AS1325" s="51"/>
    </row>
    <row r="1326" spans="4:45" ht="12.75" customHeight="1">
      <c r="D1326" s="50"/>
      <c r="E1326" s="50"/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  <c r="P1326" s="50"/>
      <c r="Q1326" s="50"/>
      <c r="T1326" s="50"/>
      <c r="U1326" s="50"/>
      <c r="V1326" s="50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  <c r="AG1326" s="51"/>
      <c r="AH1326" s="51"/>
      <c r="AI1326" s="51"/>
      <c r="AJ1326" s="51"/>
      <c r="AK1326" s="51"/>
      <c r="AL1326" s="51"/>
      <c r="AM1326" s="51"/>
      <c r="AN1326" s="51"/>
      <c r="AO1326" s="51"/>
      <c r="AP1326" s="51"/>
      <c r="AQ1326" s="51"/>
      <c r="AR1326" s="51"/>
      <c r="AS1326" s="51"/>
    </row>
    <row r="1327" spans="4:45" ht="12.75" customHeight="1">
      <c r="D1327" s="50"/>
      <c r="E1327" s="50"/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  <c r="T1327" s="50"/>
      <c r="U1327" s="50"/>
      <c r="V1327" s="50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  <c r="AG1327" s="51"/>
      <c r="AH1327" s="51"/>
      <c r="AI1327" s="51"/>
      <c r="AJ1327" s="51"/>
      <c r="AK1327" s="51"/>
      <c r="AL1327" s="51"/>
      <c r="AM1327" s="51"/>
      <c r="AN1327" s="51"/>
      <c r="AO1327" s="51"/>
      <c r="AP1327" s="51"/>
      <c r="AQ1327" s="51"/>
      <c r="AR1327" s="51"/>
      <c r="AS1327" s="51"/>
    </row>
    <row r="1328" spans="4:45" ht="12.75" customHeight="1">
      <c r="D1328" s="50"/>
      <c r="E1328" s="50"/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  <c r="T1328" s="50"/>
      <c r="U1328" s="50"/>
      <c r="V1328" s="50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  <c r="AG1328" s="51"/>
      <c r="AH1328" s="51"/>
      <c r="AI1328" s="51"/>
      <c r="AJ1328" s="51"/>
      <c r="AK1328" s="51"/>
      <c r="AL1328" s="51"/>
      <c r="AM1328" s="51"/>
      <c r="AN1328" s="51"/>
      <c r="AO1328" s="51"/>
      <c r="AP1328" s="51"/>
      <c r="AQ1328" s="51"/>
      <c r="AR1328" s="51"/>
      <c r="AS1328" s="51"/>
    </row>
    <row r="1329" spans="4:45" ht="12.75" customHeight="1">
      <c r="D1329" s="50"/>
      <c r="E1329" s="50"/>
      <c r="F1329" s="50"/>
      <c r="G1329" s="50"/>
      <c r="H1329" s="50"/>
      <c r="I1329" s="50"/>
      <c r="J1329" s="50"/>
      <c r="K1329" s="50"/>
      <c r="L1329" s="50"/>
      <c r="M1329" s="50"/>
      <c r="N1329" s="50"/>
      <c r="O1329" s="50"/>
      <c r="P1329" s="50"/>
      <c r="Q1329" s="50"/>
      <c r="T1329" s="50"/>
      <c r="U1329" s="50"/>
      <c r="V1329" s="50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  <c r="AG1329" s="51"/>
      <c r="AH1329" s="51"/>
      <c r="AI1329" s="51"/>
      <c r="AJ1329" s="51"/>
      <c r="AK1329" s="51"/>
      <c r="AL1329" s="51"/>
      <c r="AM1329" s="51"/>
      <c r="AN1329" s="51"/>
      <c r="AO1329" s="51"/>
      <c r="AP1329" s="51"/>
      <c r="AQ1329" s="51"/>
      <c r="AR1329" s="51"/>
      <c r="AS1329" s="51"/>
    </row>
    <row r="1330" spans="4:45" ht="12.75" customHeight="1">
      <c r="D1330" s="50"/>
      <c r="E1330" s="50"/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T1330" s="50"/>
      <c r="U1330" s="50"/>
      <c r="V1330" s="50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  <c r="AG1330" s="51"/>
      <c r="AH1330" s="51"/>
      <c r="AI1330" s="51"/>
      <c r="AJ1330" s="51"/>
      <c r="AK1330" s="51"/>
      <c r="AL1330" s="51"/>
      <c r="AM1330" s="51"/>
      <c r="AN1330" s="51"/>
      <c r="AO1330" s="51"/>
      <c r="AP1330" s="51"/>
      <c r="AQ1330" s="51"/>
      <c r="AR1330" s="51"/>
      <c r="AS1330" s="51"/>
    </row>
    <row r="1331" spans="4:45" ht="12.75" customHeight="1">
      <c r="D1331" s="50"/>
      <c r="E1331" s="50"/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  <c r="T1331" s="50"/>
      <c r="U1331" s="50"/>
      <c r="V1331" s="50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  <c r="AG1331" s="51"/>
      <c r="AH1331" s="51"/>
      <c r="AI1331" s="51"/>
      <c r="AJ1331" s="51"/>
      <c r="AK1331" s="51"/>
      <c r="AL1331" s="51"/>
      <c r="AM1331" s="51"/>
      <c r="AN1331" s="51"/>
      <c r="AO1331" s="51"/>
      <c r="AP1331" s="51"/>
      <c r="AQ1331" s="51"/>
      <c r="AR1331" s="51"/>
      <c r="AS1331" s="51"/>
    </row>
    <row r="1332" spans="4:45" ht="12.75" customHeight="1">
      <c r="D1332" s="50"/>
      <c r="E1332" s="50"/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T1332" s="50"/>
      <c r="U1332" s="50"/>
      <c r="V1332" s="50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  <c r="AG1332" s="51"/>
      <c r="AH1332" s="51"/>
      <c r="AI1332" s="51"/>
      <c r="AJ1332" s="51"/>
      <c r="AK1332" s="51"/>
      <c r="AL1332" s="51"/>
      <c r="AM1332" s="51"/>
      <c r="AN1332" s="51"/>
      <c r="AO1332" s="51"/>
      <c r="AP1332" s="51"/>
      <c r="AQ1332" s="51"/>
      <c r="AR1332" s="51"/>
      <c r="AS1332" s="51"/>
    </row>
    <row r="1333" spans="4:45" ht="12.75" customHeight="1"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T1333" s="50"/>
      <c r="U1333" s="50"/>
      <c r="V1333" s="50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  <c r="AG1333" s="51"/>
      <c r="AH1333" s="51"/>
      <c r="AI1333" s="51"/>
      <c r="AJ1333" s="51"/>
      <c r="AK1333" s="51"/>
      <c r="AL1333" s="51"/>
      <c r="AM1333" s="51"/>
      <c r="AN1333" s="51"/>
      <c r="AO1333" s="51"/>
      <c r="AP1333" s="51"/>
      <c r="AQ1333" s="51"/>
      <c r="AR1333" s="51"/>
      <c r="AS1333" s="51"/>
    </row>
    <row r="1334" spans="4:45" ht="12.75" customHeight="1">
      <c r="D1334" s="50"/>
      <c r="E1334" s="50"/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T1334" s="50"/>
      <c r="U1334" s="50"/>
      <c r="V1334" s="50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  <c r="AH1334" s="51"/>
      <c r="AI1334" s="51"/>
      <c r="AJ1334" s="51"/>
      <c r="AK1334" s="51"/>
      <c r="AL1334" s="51"/>
      <c r="AM1334" s="51"/>
      <c r="AN1334" s="51"/>
      <c r="AO1334" s="51"/>
      <c r="AP1334" s="51"/>
      <c r="AQ1334" s="51"/>
      <c r="AR1334" s="51"/>
      <c r="AS1334" s="51"/>
    </row>
    <row r="1335" spans="4:45" ht="12.75" customHeight="1">
      <c r="D1335" s="50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T1335" s="50"/>
      <c r="U1335" s="50"/>
      <c r="V1335" s="50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  <c r="AG1335" s="51"/>
      <c r="AH1335" s="51"/>
      <c r="AI1335" s="51"/>
      <c r="AJ1335" s="51"/>
      <c r="AK1335" s="51"/>
      <c r="AL1335" s="51"/>
      <c r="AM1335" s="51"/>
      <c r="AN1335" s="51"/>
      <c r="AO1335" s="51"/>
      <c r="AP1335" s="51"/>
      <c r="AQ1335" s="51"/>
      <c r="AR1335" s="51"/>
      <c r="AS1335" s="51"/>
    </row>
    <row r="1336" spans="4:45" ht="12.75" customHeight="1">
      <c r="D1336" s="50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T1336" s="50"/>
      <c r="U1336" s="50"/>
      <c r="V1336" s="50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  <c r="AG1336" s="51"/>
      <c r="AH1336" s="51"/>
      <c r="AI1336" s="51"/>
      <c r="AJ1336" s="51"/>
      <c r="AK1336" s="51"/>
      <c r="AL1336" s="51"/>
      <c r="AM1336" s="51"/>
      <c r="AN1336" s="51"/>
      <c r="AO1336" s="51"/>
      <c r="AP1336" s="51"/>
      <c r="AQ1336" s="51"/>
      <c r="AR1336" s="51"/>
      <c r="AS1336" s="51"/>
    </row>
    <row r="1337" spans="4:45" ht="12.75" customHeight="1">
      <c r="D1337" s="50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T1337" s="50"/>
      <c r="U1337" s="50"/>
      <c r="V1337" s="50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  <c r="AG1337" s="51"/>
      <c r="AH1337" s="51"/>
      <c r="AI1337" s="51"/>
      <c r="AJ1337" s="51"/>
      <c r="AK1337" s="51"/>
      <c r="AL1337" s="51"/>
      <c r="AM1337" s="51"/>
      <c r="AN1337" s="51"/>
      <c r="AO1337" s="51"/>
      <c r="AP1337" s="51"/>
      <c r="AQ1337" s="51"/>
      <c r="AR1337" s="51"/>
      <c r="AS1337" s="51"/>
    </row>
    <row r="1338" spans="4:45" ht="12.75" customHeight="1">
      <c r="D1338" s="50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T1338" s="50"/>
      <c r="U1338" s="50"/>
      <c r="V1338" s="50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  <c r="AG1338" s="51"/>
      <c r="AH1338" s="51"/>
      <c r="AI1338" s="51"/>
      <c r="AJ1338" s="51"/>
      <c r="AK1338" s="51"/>
      <c r="AL1338" s="51"/>
      <c r="AM1338" s="51"/>
      <c r="AN1338" s="51"/>
      <c r="AO1338" s="51"/>
      <c r="AP1338" s="51"/>
      <c r="AQ1338" s="51"/>
      <c r="AR1338" s="51"/>
      <c r="AS1338" s="51"/>
    </row>
    <row r="1339" spans="4:45" ht="12.75" customHeight="1">
      <c r="D1339" s="50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T1339" s="50"/>
      <c r="U1339" s="50"/>
      <c r="V1339" s="50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  <c r="AG1339" s="51"/>
      <c r="AH1339" s="51"/>
      <c r="AI1339" s="51"/>
      <c r="AJ1339" s="51"/>
      <c r="AK1339" s="51"/>
      <c r="AL1339" s="51"/>
      <c r="AM1339" s="51"/>
      <c r="AN1339" s="51"/>
      <c r="AO1339" s="51"/>
      <c r="AP1339" s="51"/>
      <c r="AQ1339" s="51"/>
      <c r="AR1339" s="51"/>
      <c r="AS1339" s="51"/>
    </row>
    <row r="1340" spans="4:45" ht="12.75" customHeight="1">
      <c r="D1340" s="50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T1340" s="50"/>
      <c r="U1340" s="50"/>
      <c r="V1340" s="50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  <c r="AG1340" s="51"/>
      <c r="AH1340" s="51"/>
      <c r="AI1340" s="51"/>
      <c r="AJ1340" s="51"/>
      <c r="AK1340" s="51"/>
      <c r="AL1340" s="51"/>
      <c r="AM1340" s="51"/>
      <c r="AN1340" s="51"/>
      <c r="AO1340" s="51"/>
      <c r="AP1340" s="51"/>
      <c r="AQ1340" s="51"/>
      <c r="AR1340" s="51"/>
      <c r="AS1340" s="51"/>
    </row>
    <row r="1341" spans="4:45" ht="12.75" customHeight="1">
      <c r="D1341" s="50"/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  <c r="P1341" s="50"/>
      <c r="Q1341" s="50"/>
      <c r="T1341" s="50"/>
      <c r="U1341" s="50"/>
      <c r="V1341" s="50"/>
      <c r="W1341" s="51"/>
      <c r="X1341" s="51"/>
      <c r="Y1341" s="51"/>
      <c r="Z1341" s="51"/>
      <c r="AA1341" s="51"/>
      <c r="AB1341" s="51"/>
      <c r="AC1341" s="51"/>
      <c r="AD1341" s="51"/>
      <c r="AE1341" s="51"/>
      <c r="AF1341" s="51"/>
      <c r="AG1341" s="51"/>
      <c r="AH1341" s="51"/>
      <c r="AI1341" s="51"/>
      <c r="AJ1341" s="51"/>
      <c r="AK1341" s="51"/>
      <c r="AL1341" s="51"/>
      <c r="AM1341" s="51"/>
      <c r="AN1341" s="51"/>
      <c r="AO1341" s="51"/>
      <c r="AP1341" s="51"/>
      <c r="AQ1341" s="51"/>
      <c r="AR1341" s="51"/>
      <c r="AS1341" s="51"/>
    </row>
    <row r="1342" spans="4:45" ht="12.75" customHeight="1">
      <c r="D1342" s="50"/>
      <c r="E1342" s="50"/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  <c r="T1342" s="50"/>
      <c r="U1342" s="50"/>
      <c r="V1342" s="50"/>
      <c r="W1342" s="51"/>
      <c r="X1342" s="51"/>
      <c r="Y1342" s="51"/>
      <c r="Z1342" s="51"/>
      <c r="AA1342" s="51"/>
      <c r="AB1342" s="51"/>
      <c r="AC1342" s="51"/>
      <c r="AD1342" s="51"/>
      <c r="AE1342" s="51"/>
      <c r="AF1342" s="51"/>
      <c r="AG1342" s="51"/>
      <c r="AH1342" s="51"/>
      <c r="AI1342" s="51"/>
      <c r="AJ1342" s="51"/>
      <c r="AK1342" s="51"/>
      <c r="AL1342" s="51"/>
      <c r="AM1342" s="51"/>
      <c r="AN1342" s="51"/>
      <c r="AO1342" s="51"/>
      <c r="AP1342" s="51"/>
      <c r="AQ1342" s="51"/>
      <c r="AR1342" s="51"/>
      <c r="AS1342" s="51"/>
    </row>
    <row r="1343" spans="4:45" ht="12.75" customHeight="1">
      <c r="D1343" s="50"/>
      <c r="E1343" s="50"/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  <c r="P1343" s="50"/>
      <c r="Q1343" s="50"/>
      <c r="T1343" s="50"/>
      <c r="U1343" s="50"/>
      <c r="V1343" s="50"/>
      <c r="W1343" s="51"/>
      <c r="X1343" s="51"/>
      <c r="Y1343" s="51"/>
      <c r="Z1343" s="51"/>
      <c r="AA1343" s="51"/>
      <c r="AB1343" s="51"/>
      <c r="AC1343" s="51"/>
      <c r="AD1343" s="51"/>
      <c r="AE1343" s="51"/>
      <c r="AF1343" s="51"/>
      <c r="AG1343" s="51"/>
      <c r="AH1343" s="51"/>
      <c r="AI1343" s="51"/>
      <c r="AJ1343" s="51"/>
      <c r="AK1343" s="51"/>
      <c r="AL1343" s="51"/>
      <c r="AM1343" s="51"/>
      <c r="AN1343" s="51"/>
      <c r="AO1343" s="51"/>
      <c r="AP1343" s="51"/>
      <c r="AQ1343" s="51"/>
      <c r="AR1343" s="51"/>
      <c r="AS1343" s="51"/>
    </row>
    <row r="1344" spans="4:45" ht="12.75" customHeight="1">
      <c r="D1344" s="50"/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T1344" s="50"/>
      <c r="U1344" s="50"/>
      <c r="V1344" s="50"/>
      <c r="W1344" s="51"/>
      <c r="X1344" s="51"/>
      <c r="Y1344" s="51"/>
      <c r="Z1344" s="51"/>
      <c r="AA1344" s="51"/>
      <c r="AB1344" s="51"/>
      <c r="AC1344" s="51"/>
      <c r="AD1344" s="51"/>
      <c r="AE1344" s="51"/>
      <c r="AF1344" s="51"/>
      <c r="AG1344" s="51"/>
      <c r="AH1344" s="51"/>
      <c r="AI1344" s="51"/>
      <c r="AJ1344" s="51"/>
      <c r="AK1344" s="51"/>
      <c r="AL1344" s="51"/>
      <c r="AM1344" s="51"/>
      <c r="AN1344" s="51"/>
      <c r="AO1344" s="51"/>
      <c r="AP1344" s="51"/>
      <c r="AQ1344" s="51"/>
      <c r="AR1344" s="51"/>
      <c r="AS1344" s="51"/>
    </row>
    <row r="1345" spans="4:45" ht="12.75" customHeight="1">
      <c r="D1345" s="50"/>
      <c r="E1345" s="50"/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  <c r="T1345" s="50"/>
      <c r="U1345" s="50"/>
      <c r="V1345" s="50"/>
      <c r="W1345" s="51"/>
      <c r="X1345" s="51"/>
      <c r="Y1345" s="51"/>
      <c r="Z1345" s="51"/>
      <c r="AA1345" s="51"/>
      <c r="AB1345" s="51"/>
      <c r="AC1345" s="51"/>
      <c r="AD1345" s="51"/>
      <c r="AE1345" s="51"/>
      <c r="AF1345" s="51"/>
      <c r="AG1345" s="51"/>
      <c r="AH1345" s="51"/>
      <c r="AI1345" s="51"/>
      <c r="AJ1345" s="51"/>
      <c r="AK1345" s="51"/>
      <c r="AL1345" s="51"/>
      <c r="AM1345" s="51"/>
      <c r="AN1345" s="51"/>
      <c r="AO1345" s="51"/>
      <c r="AP1345" s="51"/>
      <c r="AQ1345" s="51"/>
      <c r="AR1345" s="51"/>
      <c r="AS1345" s="51"/>
    </row>
    <row r="1346" spans="4:45" ht="12.75" customHeight="1">
      <c r="D1346" s="50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T1346" s="50"/>
      <c r="U1346" s="50"/>
      <c r="V1346" s="50"/>
      <c r="W1346" s="51"/>
      <c r="X1346" s="51"/>
      <c r="Y1346" s="51"/>
      <c r="Z1346" s="51"/>
      <c r="AA1346" s="51"/>
      <c r="AB1346" s="51"/>
      <c r="AC1346" s="51"/>
      <c r="AD1346" s="51"/>
      <c r="AE1346" s="51"/>
      <c r="AF1346" s="51"/>
      <c r="AG1346" s="51"/>
      <c r="AH1346" s="51"/>
      <c r="AI1346" s="51"/>
      <c r="AJ1346" s="51"/>
      <c r="AK1346" s="51"/>
      <c r="AL1346" s="51"/>
      <c r="AM1346" s="51"/>
      <c r="AN1346" s="51"/>
      <c r="AO1346" s="51"/>
      <c r="AP1346" s="51"/>
      <c r="AQ1346" s="51"/>
      <c r="AR1346" s="51"/>
      <c r="AS1346" s="51"/>
    </row>
    <row r="1347" spans="4:45" ht="12.75" customHeight="1"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T1347" s="50"/>
      <c r="U1347" s="50"/>
      <c r="V1347" s="50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  <c r="AG1347" s="51"/>
      <c r="AH1347" s="51"/>
      <c r="AI1347" s="51"/>
      <c r="AJ1347" s="51"/>
      <c r="AK1347" s="51"/>
      <c r="AL1347" s="51"/>
      <c r="AM1347" s="51"/>
      <c r="AN1347" s="51"/>
      <c r="AO1347" s="51"/>
      <c r="AP1347" s="51"/>
      <c r="AQ1347" s="51"/>
      <c r="AR1347" s="51"/>
      <c r="AS1347" s="51"/>
    </row>
    <row r="1348" spans="4:45" ht="12.75" customHeight="1">
      <c r="D1348" s="50"/>
      <c r="E1348" s="50"/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  <c r="P1348" s="50"/>
      <c r="Q1348" s="50"/>
      <c r="T1348" s="50"/>
      <c r="U1348" s="50"/>
      <c r="V1348" s="50"/>
      <c r="W1348" s="51"/>
      <c r="X1348" s="51"/>
      <c r="Y1348" s="51"/>
      <c r="Z1348" s="51"/>
      <c r="AA1348" s="51"/>
      <c r="AB1348" s="51"/>
      <c r="AC1348" s="51"/>
      <c r="AD1348" s="51"/>
      <c r="AE1348" s="51"/>
      <c r="AF1348" s="51"/>
      <c r="AG1348" s="51"/>
      <c r="AH1348" s="51"/>
      <c r="AI1348" s="51"/>
      <c r="AJ1348" s="51"/>
      <c r="AK1348" s="51"/>
      <c r="AL1348" s="51"/>
      <c r="AM1348" s="51"/>
      <c r="AN1348" s="51"/>
      <c r="AO1348" s="51"/>
      <c r="AP1348" s="51"/>
      <c r="AQ1348" s="51"/>
      <c r="AR1348" s="51"/>
      <c r="AS1348" s="51"/>
    </row>
    <row r="1349" spans="4:45" ht="12.75" customHeight="1">
      <c r="D1349" s="50"/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T1349" s="50"/>
      <c r="U1349" s="50"/>
      <c r="V1349" s="50"/>
      <c r="W1349" s="51"/>
      <c r="X1349" s="51"/>
      <c r="Y1349" s="51"/>
      <c r="Z1349" s="51"/>
      <c r="AA1349" s="51"/>
      <c r="AB1349" s="51"/>
      <c r="AC1349" s="51"/>
      <c r="AD1349" s="51"/>
      <c r="AE1349" s="51"/>
      <c r="AF1349" s="51"/>
      <c r="AG1349" s="51"/>
      <c r="AH1349" s="51"/>
      <c r="AI1349" s="51"/>
      <c r="AJ1349" s="51"/>
      <c r="AK1349" s="51"/>
      <c r="AL1349" s="51"/>
      <c r="AM1349" s="51"/>
      <c r="AN1349" s="51"/>
      <c r="AO1349" s="51"/>
      <c r="AP1349" s="51"/>
      <c r="AQ1349" s="51"/>
      <c r="AR1349" s="51"/>
      <c r="AS1349" s="51"/>
    </row>
    <row r="1350" spans="4:45" ht="12.75" customHeight="1">
      <c r="D1350" s="50"/>
      <c r="E1350" s="50"/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T1350" s="50"/>
      <c r="U1350" s="50"/>
      <c r="V1350" s="50"/>
      <c r="W1350" s="51"/>
      <c r="X1350" s="51"/>
      <c r="Y1350" s="51"/>
      <c r="Z1350" s="51"/>
      <c r="AA1350" s="51"/>
      <c r="AB1350" s="51"/>
      <c r="AC1350" s="51"/>
      <c r="AD1350" s="51"/>
      <c r="AE1350" s="51"/>
      <c r="AF1350" s="51"/>
      <c r="AG1350" s="51"/>
      <c r="AH1350" s="51"/>
      <c r="AI1350" s="51"/>
      <c r="AJ1350" s="51"/>
      <c r="AK1350" s="51"/>
      <c r="AL1350" s="51"/>
      <c r="AM1350" s="51"/>
      <c r="AN1350" s="51"/>
      <c r="AO1350" s="51"/>
      <c r="AP1350" s="51"/>
      <c r="AQ1350" s="51"/>
      <c r="AR1350" s="51"/>
      <c r="AS1350" s="51"/>
    </row>
    <row r="1351" spans="4:45" ht="12.75" customHeight="1">
      <c r="D1351" s="50"/>
      <c r="E1351" s="50"/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T1351" s="50"/>
      <c r="U1351" s="50"/>
      <c r="V1351" s="50"/>
      <c r="W1351" s="51"/>
      <c r="X1351" s="51"/>
      <c r="Y1351" s="51"/>
      <c r="Z1351" s="51"/>
      <c r="AA1351" s="51"/>
      <c r="AB1351" s="51"/>
      <c r="AC1351" s="51"/>
      <c r="AD1351" s="51"/>
      <c r="AE1351" s="51"/>
      <c r="AF1351" s="51"/>
      <c r="AG1351" s="51"/>
      <c r="AH1351" s="51"/>
      <c r="AI1351" s="51"/>
      <c r="AJ1351" s="51"/>
      <c r="AK1351" s="51"/>
      <c r="AL1351" s="51"/>
      <c r="AM1351" s="51"/>
      <c r="AN1351" s="51"/>
      <c r="AO1351" s="51"/>
      <c r="AP1351" s="51"/>
      <c r="AQ1351" s="51"/>
      <c r="AR1351" s="51"/>
      <c r="AS1351" s="51"/>
    </row>
    <row r="1352" spans="4:45" ht="12.75" customHeight="1">
      <c r="D1352" s="50"/>
      <c r="E1352" s="50"/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  <c r="T1352" s="50"/>
      <c r="U1352" s="50"/>
      <c r="V1352" s="50"/>
      <c r="W1352" s="51"/>
      <c r="X1352" s="51"/>
      <c r="Y1352" s="51"/>
      <c r="Z1352" s="51"/>
      <c r="AA1352" s="51"/>
      <c r="AB1352" s="51"/>
      <c r="AC1352" s="51"/>
      <c r="AD1352" s="51"/>
      <c r="AE1352" s="51"/>
      <c r="AF1352" s="51"/>
      <c r="AG1352" s="51"/>
      <c r="AH1352" s="51"/>
      <c r="AI1352" s="51"/>
      <c r="AJ1352" s="51"/>
      <c r="AK1352" s="51"/>
      <c r="AL1352" s="51"/>
      <c r="AM1352" s="51"/>
      <c r="AN1352" s="51"/>
      <c r="AO1352" s="51"/>
      <c r="AP1352" s="51"/>
      <c r="AQ1352" s="51"/>
      <c r="AR1352" s="51"/>
      <c r="AS1352" s="51"/>
    </row>
    <row r="1353" spans="4:45" ht="12.75" customHeight="1">
      <c r="D1353" s="50"/>
      <c r="E1353" s="50"/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T1353" s="50"/>
      <c r="U1353" s="50"/>
      <c r="V1353" s="50"/>
      <c r="W1353" s="51"/>
      <c r="X1353" s="51"/>
      <c r="Y1353" s="51"/>
      <c r="Z1353" s="51"/>
      <c r="AA1353" s="51"/>
      <c r="AB1353" s="51"/>
      <c r="AC1353" s="51"/>
      <c r="AD1353" s="51"/>
      <c r="AE1353" s="51"/>
      <c r="AF1353" s="51"/>
      <c r="AG1353" s="51"/>
      <c r="AH1353" s="51"/>
      <c r="AI1353" s="51"/>
      <c r="AJ1353" s="51"/>
      <c r="AK1353" s="51"/>
      <c r="AL1353" s="51"/>
      <c r="AM1353" s="51"/>
      <c r="AN1353" s="51"/>
      <c r="AO1353" s="51"/>
      <c r="AP1353" s="51"/>
      <c r="AQ1353" s="51"/>
      <c r="AR1353" s="51"/>
      <c r="AS1353" s="51"/>
    </row>
    <row r="1354" spans="4:45" ht="12.75" customHeight="1">
      <c r="D1354" s="50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T1354" s="50"/>
      <c r="U1354" s="50"/>
      <c r="V1354" s="50"/>
      <c r="W1354" s="51"/>
      <c r="X1354" s="51"/>
      <c r="Y1354" s="51"/>
      <c r="Z1354" s="51"/>
      <c r="AA1354" s="51"/>
      <c r="AB1354" s="51"/>
      <c r="AC1354" s="51"/>
      <c r="AD1354" s="51"/>
      <c r="AE1354" s="51"/>
      <c r="AF1354" s="51"/>
      <c r="AG1354" s="51"/>
      <c r="AH1354" s="51"/>
      <c r="AI1354" s="51"/>
      <c r="AJ1354" s="51"/>
      <c r="AK1354" s="51"/>
      <c r="AL1354" s="51"/>
      <c r="AM1354" s="51"/>
      <c r="AN1354" s="51"/>
      <c r="AO1354" s="51"/>
      <c r="AP1354" s="51"/>
      <c r="AQ1354" s="51"/>
      <c r="AR1354" s="51"/>
      <c r="AS1354" s="51"/>
    </row>
    <row r="1355" spans="4:45" ht="12.75" customHeight="1">
      <c r="D1355" s="50"/>
      <c r="E1355" s="50"/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  <c r="T1355" s="50"/>
      <c r="U1355" s="50"/>
      <c r="V1355" s="50"/>
      <c r="W1355" s="51"/>
      <c r="X1355" s="51"/>
      <c r="Y1355" s="51"/>
      <c r="Z1355" s="51"/>
      <c r="AA1355" s="51"/>
      <c r="AB1355" s="51"/>
      <c r="AC1355" s="51"/>
      <c r="AD1355" s="51"/>
      <c r="AE1355" s="51"/>
      <c r="AF1355" s="51"/>
      <c r="AG1355" s="51"/>
      <c r="AH1355" s="51"/>
      <c r="AI1355" s="51"/>
      <c r="AJ1355" s="51"/>
      <c r="AK1355" s="51"/>
      <c r="AL1355" s="51"/>
      <c r="AM1355" s="51"/>
      <c r="AN1355" s="51"/>
      <c r="AO1355" s="51"/>
      <c r="AP1355" s="51"/>
      <c r="AQ1355" s="51"/>
      <c r="AR1355" s="51"/>
      <c r="AS1355" s="51"/>
    </row>
    <row r="1356" spans="4:45" ht="12.75" customHeight="1">
      <c r="D1356" s="50"/>
      <c r="E1356" s="50"/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T1356" s="50"/>
      <c r="U1356" s="50"/>
      <c r="V1356" s="50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  <c r="AH1356" s="51"/>
      <c r="AI1356" s="51"/>
      <c r="AJ1356" s="51"/>
      <c r="AK1356" s="51"/>
      <c r="AL1356" s="51"/>
      <c r="AM1356" s="51"/>
      <c r="AN1356" s="51"/>
      <c r="AO1356" s="51"/>
      <c r="AP1356" s="51"/>
      <c r="AQ1356" s="51"/>
      <c r="AR1356" s="51"/>
      <c r="AS1356" s="51"/>
    </row>
    <row r="1357" spans="4:45" ht="12.75" customHeight="1">
      <c r="D1357" s="50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T1357" s="50"/>
      <c r="U1357" s="50"/>
      <c r="V1357" s="50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  <c r="AH1357" s="51"/>
      <c r="AI1357" s="51"/>
      <c r="AJ1357" s="51"/>
      <c r="AK1357" s="51"/>
      <c r="AL1357" s="51"/>
      <c r="AM1357" s="51"/>
      <c r="AN1357" s="51"/>
      <c r="AO1357" s="51"/>
      <c r="AP1357" s="51"/>
      <c r="AQ1357" s="51"/>
      <c r="AR1357" s="51"/>
      <c r="AS1357" s="51"/>
    </row>
    <row r="1358" spans="4:45" ht="12.75" customHeight="1">
      <c r="D1358" s="50"/>
      <c r="E1358" s="50"/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T1358" s="50"/>
      <c r="U1358" s="50"/>
      <c r="V1358" s="50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  <c r="AG1358" s="51"/>
      <c r="AH1358" s="51"/>
      <c r="AI1358" s="51"/>
      <c r="AJ1358" s="51"/>
      <c r="AK1358" s="51"/>
      <c r="AL1358" s="51"/>
      <c r="AM1358" s="51"/>
      <c r="AN1358" s="51"/>
      <c r="AO1358" s="51"/>
      <c r="AP1358" s="51"/>
      <c r="AQ1358" s="51"/>
      <c r="AR1358" s="51"/>
      <c r="AS1358" s="51"/>
    </row>
    <row r="1359" spans="4:45" ht="12.75" customHeight="1">
      <c r="D1359" s="50"/>
      <c r="E1359" s="50"/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  <c r="T1359" s="50"/>
      <c r="U1359" s="50"/>
      <c r="V1359" s="50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  <c r="AG1359" s="51"/>
      <c r="AH1359" s="51"/>
      <c r="AI1359" s="51"/>
      <c r="AJ1359" s="51"/>
      <c r="AK1359" s="51"/>
      <c r="AL1359" s="51"/>
      <c r="AM1359" s="51"/>
      <c r="AN1359" s="51"/>
      <c r="AO1359" s="51"/>
      <c r="AP1359" s="51"/>
      <c r="AQ1359" s="51"/>
      <c r="AR1359" s="51"/>
      <c r="AS1359" s="51"/>
    </row>
    <row r="1360" spans="4:45" ht="12.75" customHeight="1">
      <c r="D1360" s="50"/>
      <c r="E1360" s="50"/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  <c r="P1360" s="50"/>
      <c r="Q1360" s="50"/>
      <c r="T1360" s="50"/>
      <c r="U1360" s="50"/>
      <c r="V1360" s="50"/>
      <c r="W1360" s="51"/>
      <c r="X1360" s="51"/>
      <c r="Y1360" s="51"/>
      <c r="Z1360" s="51"/>
      <c r="AA1360" s="51"/>
      <c r="AB1360" s="51"/>
      <c r="AC1360" s="51"/>
      <c r="AD1360" s="51"/>
      <c r="AE1360" s="51"/>
      <c r="AF1360" s="51"/>
      <c r="AG1360" s="51"/>
      <c r="AH1360" s="51"/>
      <c r="AI1360" s="51"/>
      <c r="AJ1360" s="51"/>
      <c r="AK1360" s="51"/>
      <c r="AL1360" s="51"/>
      <c r="AM1360" s="51"/>
      <c r="AN1360" s="51"/>
      <c r="AO1360" s="51"/>
      <c r="AP1360" s="51"/>
      <c r="AQ1360" s="51"/>
      <c r="AR1360" s="51"/>
      <c r="AS1360" s="51"/>
    </row>
    <row r="1361" spans="4:45" ht="12.75" customHeight="1"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T1361" s="50"/>
      <c r="U1361" s="50"/>
      <c r="V1361" s="50"/>
      <c r="W1361" s="51"/>
      <c r="X1361" s="51"/>
      <c r="Y1361" s="51"/>
      <c r="Z1361" s="51"/>
      <c r="AA1361" s="51"/>
      <c r="AB1361" s="51"/>
      <c r="AC1361" s="51"/>
      <c r="AD1361" s="51"/>
      <c r="AE1361" s="51"/>
      <c r="AF1361" s="51"/>
      <c r="AG1361" s="51"/>
      <c r="AH1361" s="51"/>
      <c r="AI1361" s="51"/>
      <c r="AJ1361" s="51"/>
      <c r="AK1361" s="51"/>
      <c r="AL1361" s="51"/>
      <c r="AM1361" s="51"/>
      <c r="AN1361" s="51"/>
      <c r="AO1361" s="51"/>
      <c r="AP1361" s="51"/>
      <c r="AQ1361" s="51"/>
      <c r="AR1361" s="51"/>
      <c r="AS1361" s="51"/>
    </row>
    <row r="1362" spans="4:45" ht="12.75" customHeight="1">
      <c r="D1362" s="50"/>
      <c r="E1362" s="50"/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  <c r="P1362" s="50"/>
      <c r="Q1362" s="50"/>
      <c r="T1362" s="50"/>
      <c r="U1362" s="50"/>
      <c r="V1362" s="50"/>
      <c r="W1362" s="51"/>
      <c r="X1362" s="51"/>
      <c r="Y1362" s="51"/>
      <c r="Z1362" s="51"/>
      <c r="AA1362" s="51"/>
      <c r="AB1362" s="51"/>
      <c r="AC1362" s="51"/>
      <c r="AD1362" s="51"/>
      <c r="AE1362" s="51"/>
      <c r="AF1362" s="51"/>
      <c r="AG1362" s="51"/>
      <c r="AH1362" s="51"/>
      <c r="AI1362" s="51"/>
      <c r="AJ1362" s="51"/>
      <c r="AK1362" s="51"/>
      <c r="AL1362" s="51"/>
      <c r="AM1362" s="51"/>
      <c r="AN1362" s="51"/>
      <c r="AO1362" s="51"/>
      <c r="AP1362" s="51"/>
      <c r="AQ1362" s="51"/>
      <c r="AR1362" s="51"/>
      <c r="AS1362" s="51"/>
    </row>
    <row r="1363" spans="4:45" ht="12.75" customHeight="1">
      <c r="D1363" s="50"/>
      <c r="E1363" s="50"/>
      <c r="F1363" s="50"/>
      <c r="G1363" s="50"/>
      <c r="H1363" s="50"/>
      <c r="I1363" s="50"/>
      <c r="J1363" s="50"/>
      <c r="K1363" s="50"/>
      <c r="L1363" s="50"/>
      <c r="M1363" s="50"/>
      <c r="N1363" s="50"/>
      <c r="O1363" s="50"/>
      <c r="P1363" s="50"/>
      <c r="Q1363" s="50"/>
      <c r="T1363" s="50"/>
      <c r="U1363" s="50"/>
      <c r="V1363" s="50"/>
      <c r="W1363" s="51"/>
      <c r="X1363" s="51"/>
      <c r="Y1363" s="51"/>
      <c r="Z1363" s="51"/>
      <c r="AA1363" s="51"/>
      <c r="AB1363" s="51"/>
      <c r="AC1363" s="51"/>
      <c r="AD1363" s="51"/>
      <c r="AE1363" s="51"/>
      <c r="AF1363" s="51"/>
      <c r="AG1363" s="51"/>
      <c r="AH1363" s="51"/>
      <c r="AI1363" s="51"/>
      <c r="AJ1363" s="51"/>
      <c r="AK1363" s="51"/>
      <c r="AL1363" s="51"/>
      <c r="AM1363" s="51"/>
      <c r="AN1363" s="51"/>
      <c r="AO1363" s="51"/>
      <c r="AP1363" s="51"/>
      <c r="AQ1363" s="51"/>
      <c r="AR1363" s="51"/>
      <c r="AS1363" s="51"/>
    </row>
    <row r="1364" spans="4:45" ht="12.75" customHeight="1">
      <c r="D1364" s="50"/>
      <c r="E1364" s="50"/>
      <c r="F1364" s="50"/>
      <c r="G1364" s="50"/>
      <c r="H1364" s="50"/>
      <c r="I1364" s="50"/>
      <c r="J1364" s="50"/>
      <c r="K1364" s="50"/>
      <c r="L1364" s="50"/>
      <c r="M1364" s="50"/>
      <c r="N1364" s="50"/>
      <c r="O1364" s="50"/>
      <c r="P1364" s="50"/>
      <c r="Q1364" s="50"/>
      <c r="T1364" s="50"/>
      <c r="U1364" s="50"/>
      <c r="V1364" s="50"/>
      <c r="W1364" s="51"/>
      <c r="X1364" s="51"/>
      <c r="Y1364" s="51"/>
      <c r="Z1364" s="51"/>
      <c r="AA1364" s="51"/>
      <c r="AB1364" s="51"/>
      <c r="AC1364" s="51"/>
      <c r="AD1364" s="51"/>
      <c r="AE1364" s="51"/>
      <c r="AF1364" s="51"/>
      <c r="AG1364" s="51"/>
      <c r="AH1364" s="51"/>
      <c r="AI1364" s="51"/>
      <c r="AJ1364" s="51"/>
      <c r="AK1364" s="51"/>
      <c r="AL1364" s="51"/>
      <c r="AM1364" s="51"/>
      <c r="AN1364" s="51"/>
      <c r="AO1364" s="51"/>
      <c r="AP1364" s="51"/>
      <c r="AQ1364" s="51"/>
      <c r="AR1364" s="51"/>
      <c r="AS1364" s="51"/>
    </row>
    <row r="1365" spans="4:45" ht="12.75" customHeight="1">
      <c r="D1365" s="50"/>
      <c r="E1365" s="50"/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  <c r="T1365" s="50"/>
      <c r="U1365" s="50"/>
      <c r="V1365" s="50"/>
      <c r="W1365" s="51"/>
      <c r="X1365" s="51"/>
      <c r="Y1365" s="51"/>
      <c r="Z1365" s="51"/>
      <c r="AA1365" s="51"/>
      <c r="AB1365" s="51"/>
      <c r="AC1365" s="51"/>
      <c r="AD1365" s="51"/>
      <c r="AE1365" s="51"/>
      <c r="AF1365" s="51"/>
      <c r="AG1365" s="51"/>
      <c r="AH1365" s="51"/>
      <c r="AI1365" s="51"/>
      <c r="AJ1365" s="51"/>
      <c r="AK1365" s="51"/>
      <c r="AL1365" s="51"/>
      <c r="AM1365" s="51"/>
      <c r="AN1365" s="51"/>
      <c r="AO1365" s="51"/>
      <c r="AP1365" s="51"/>
      <c r="AQ1365" s="51"/>
      <c r="AR1365" s="51"/>
      <c r="AS1365" s="51"/>
    </row>
    <row r="1366" spans="4:45" ht="12.75" customHeight="1">
      <c r="D1366" s="50"/>
      <c r="E1366" s="50"/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  <c r="T1366" s="50"/>
      <c r="U1366" s="50"/>
      <c r="V1366" s="50"/>
      <c r="W1366" s="51"/>
      <c r="X1366" s="51"/>
      <c r="Y1366" s="51"/>
      <c r="Z1366" s="51"/>
      <c r="AA1366" s="51"/>
      <c r="AB1366" s="51"/>
      <c r="AC1366" s="51"/>
      <c r="AD1366" s="51"/>
      <c r="AE1366" s="51"/>
      <c r="AF1366" s="51"/>
      <c r="AG1366" s="51"/>
      <c r="AH1366" s="51"/>
      <c r="AI1366" s="51"/>
      <c r="AJ1366" s="51"/>
      <c r="AK1366" s="51"/>
      <c r="AL1366" s="51"/>
      <c r="AM1366" s="51"/>
      <c r="AN1366" s="51"/>
      <c r="AO1366" s="51"/>
      <c r="AP1366" s="51"/>
      <c r="AQ1366" s="51"/>
      <c r="AR1366" s="51"/>
      <c r="AS1366" s="51"/>
    </row>
    <row r="1367" spans="4:45" ht="12.75" customHeight="1">
      <c r="D1367" s="50"/>
      <c r="E1367" s="50"/>
      <c r="F1367" s="50"/>
      <c r="G1367" s="50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  <c r="T1367" s="50"/>
      <c r="U1367" s="50"/>
      <c r="V1367" s="50"/>
      <c r="W1367" s="51"/>
      <c r="X1367" s="51"/>
      <c r="Y1367" s="51"/>
      <c r="Z1367" s="51"/>
      <c r="AA1367" s="51"/>
      <c r="AB1367" s="51"/>
      <c r="AC1367" s="51"/>
      <c r="AD1367" s="51"/>
      <c r="AE1367" s="51"/>
      <c r="AF1367" s="51"/>
      <c r="AG1367" s="51"/>
      <c r="AH1367" s="51"/>
      <c r="AI1367" s="51"/>
      <c r="AJ1367" s="51"/>
      <c r="AK1367" s="51"/>
      <c r="AL1367" s="51"/>
      <c r="AM1367" s="51"/>
      <c r="AN1367" s="51"/>
      <c r="AO1367" s="51"/>
      <c r="AP1367" s="51"/>
      <c r="AQ1367" s="51"/>
      <c r="AR1367" s="51"/>
      <c r="AS1367" s="51"/>
    </row>
    <row r="1368" spans="4:45" ht="12.75" customHeight="1">
      <c r="D1368" s="50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  <c r="T1368" s="50"/>
      <c r="U1368" s="50"/>
      <c r="V1368" s="50"/>
      <c r="W1368" s="51"/>
      <c r="X1368" s="51"/>
      <c r="Y1368" s="51"/>
      <c r="Z1368" s="51"/>
      <c r="AA1368" s="51"/>
      <c r="AB1368" s="51"/>
      <c r="AC1368" s="51"/>
      <c r="AD1368" s="51"/>
      <c r="AE1368" s="51"/>
      <c r="AF1368" s="51"/>
      <c r="AG1368" s="51"/>
      <c r="AH1368" s="51"/>
      <c r="AI1368" s="51"/>
      <c r="AJ1368" s="51"/>
      <c r="AK1368" s="51"/>
      <c r="AL1368" s="51"/>
      <c r="AM1368" s="51"/>
      <c r="AN1368" s="51"/>
      <c r="AO1368" s="51"/>
      <c r="AP1368" s="51"/>
      <c r="AQ1368" s="51"/>
      <c r="AR1368" s="51"/>
      <c r="AS1368" s="51"/>
    </row>
    <row r="1369" spans="4:45" ht="12.75" customHeight="1">
      <c r="D1369" s="50"/>
      <c r="E1369" s="50"/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  <c r="T1369" s="50"/>
      <c r="U1369" s="50"/>
      <c r="V1369" s="50"/>
      <c r="W1369" s="51"/>
      <c r="X1369" s="51"/>
      <c r="Y1369" s="51"/>
      <c r="Z1369" s="51"/>
      <c r="AA1369" s="51"/>
      <c r="AB1369" s="51"/>
      <c r="AC1369" s="51"/>
      <c r="AD1369" s="51"/>
      <c r="AE1369" s="51"/>
      <c r="AF1369" s="51"/>
      <c r="AG1369" s="51"/>
      <c r="AH1369" s="51"/>
      <c r="AI1369" s="51"/>
      <c r="AJ1369" s="51"/>
      <c r="AK1369" s="51"/>
      <c r="AL1369" s="51"/>
      <c r="AM1369" s="51"/>
      <c r="AN1369" s="51"/>
      <c r="AO1369" s="51"/>
      <c r="AP1369" s="51"/>
      <c r="AQ1369" s="51"/>
      <c r="AR1369" s="51"/>
      <c r="AS1369" s="51"/>
    </row>
    <row r="1370" spans="4:45" ht="12.75" customHeight="1">
      <c r="D1370" s="50"/>
      <c r="E1370" s="50"/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  <c r="P1370" s="50"/>
      <c r="Q1370" s="50"/>
      <c r="T1370" s="50"/>
      <c r="U1370" s="50"/>
      <c r="V1370" s="50"/>
      <c r="W1370" s="51"/>
      <c r="X1370" s="51"/>
      <c r="Y1370" s="51"/>
      <c r="Z1370" s="51"/>
      <c r="AA1370" s="51"/>
      <c r="AB1370" s="51"/>
      <c r="AC1370" s="51"/>
      <c r="AD1370" s="51"/>
      <c r="AE1370" s="51"/>
      <c r="AF1370" s="51"/>
      <c r="AG1370" s="51"/>
      <c r="AH1370" s="51"/>
      <c r="AI1370" s="51"/>
      <c r="AJ1370" s="51"/>
      <c r="AK1370" s="51"/>
      <c r="AL1370" s="51"/>
      <c r="AM1370" s="51"/>
      <c r="AN1370" s="51"/>
      <c r="AO1370" s="51"/>
      <c r="AP1370" s="51"/>
      <c r="AQ1370" s="51"/>
      <c r="AR1370" s="51"/>
      <c r="AS1370" s="51"/>
    </row>
    <row r="1371" spans="4:45" ht="12.75" customHeight="1">
      <c r="D1371" s="50"/>
      <c r="E1371" s="50"/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  <c r="P1371" s="50"/>
      <c r="Q1371" s="50"/>
      <c r="T1371" s="50"/>
      <c r="U1371" s="50"/>
      <c r="V1371" s="50"/>
      <c r="W1371" s="51"/>
      <c r="X1371" s="51"/>
      <c r="Y1371" s="51"/>
      <c r="Z1371" s="51"/>
      <c r="AA1371" s="51"/>
      <c r="AB1371" s="51"/>
      <c r="AC1371" s="51"/>
      <c r="AD1371" s="51"/>
      <c r="AE1371" s="51"/>
      <c r="AF1371" s="51"/>
      <c r="AG1371" s="51"/>
      <c r="AH1371" s="51"/>
      <c r="AI1371" s="51"/>
      <c r="AJ1371" s="51"/>
      <c r="AK1371" s="51"/>
      <c r="AL1371" s="51"/>
      <c r="AM1371" s="51"/>
      <c r="AN1371" s="51"/>
      <c r="AO1371" s="51"/>
      <c r="AP1371" s="51"/>
      <c r="AQ1371" s="51"/>
      <c r="AR1371" s="51"/>
      <c r="AS1371" s="51"/>
    </row>
    <row r="1372" spans="4:45" ht="12.75" customHeight="1">
      <c r="D1372" s="50"/>
      <c r="E1372" s="50"/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  <c r="P1372" s="50"/>
      <c r="Q1372" s="50"/>
      <c r="T1372" s="50"/>
      <c r="U1372" s="50"/>
      <c r="V1372" s="50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  <c r="AG1372" s="51"/>
      <c r="AH1372" s="51"/>
      <c r="AI1372" s="51"/>
      <c r="AJ1372" s="51"/>
      <c r="AK1372" s="51"/>
      <c r="AL1372" s="51"/>
      <c r="AM1372" s="51"/>
      <c r="AN1372" s="51"/>
      <c r="AO1372" s="51"/>
      <c r="AP1372" s="51"/>
      <c r="AQ1372" s="51"/>
      <c r="AR1372" s="51"/>
      <c r="AS1372" s="51"/>
    </row>
    <row r="1373" spans="4:45" ht="12.75" customHeight="1">
      <c r="D1373" s="50"/>
      <c r="E1373" s="50"/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T1373" s="50"/>
      <c r="U1373" s="50"/>
      <c r="V1373" s="50"/>
      <c r="W1373" s="51"/>
      <c r="X1373" s="51"/>
      <c r="Y1373" s="51"/>
      <c r="Z1373" s="51"/>
      <c r="AA1373" s="51"/>
      <c r="AB1373" s="51"/>
      <c r="AC1373" s="51"/>
      <c r="AD1373" s="51"/>
      <c r="AE1373" s="51"/>
      <c r="AF1373" s="51"/>
      <c r="AG1373" s="51"/>
      <c r="AH1373" s="51"/>
      <c r="AI1373" s="51"/>
      <c r="AJ1373" s="51"/>
      <c r="AK1373" s="51"/>
      <c r="AL1373" s="51"/>
      <c r="AM1373" s="51"/>
      <c r="AN1373" s="51"/>
      <c r="AO1373" s="51"/>
      <c r="AP1373" s="51"/>
      <c r="AQ1373" s="51"/>
      <c r="AR1373" s="51"/>
      <c r="AS1373" s="51"/>
    </row>
    <row r="1374" spans="4:45" ht="12.75" customHeight="1">
      <c r="D1374" s="50"/>
      <c r="E1374" s="50"/>
      <c r="F1374" s="50"/>
      <c r="G1374" s="50"/>
      <c r="H1374" s="50"/>
      <c r="I1374" s="50"/>
      <c r="J1374" s="50"/>
      <c r="K1374" s="50"/>
      <c r="L1374" s="50"/>
      <c r="M1374" s="50"/>
      <c r="N1374" s="50"/>
      <c r="O1374" s="50"/>
      <c r="P1374" s="50"/>
      <c r="Q1374" s="50"/>
      <c r="T1374" s="50"/>
      <c r="U1374" s="50"/>
      <c r="V1374" s="50"/>
      <c r="W1374" s="51"/>
      <c r="X1374" s="51"/>
      <c r="Y1374" s="51"/>
      <c r="Z1374" s="51"/>
      <c r="AA1374" s="51"/>
      <c r="AB1374" s="51"/>
      <c r="AC1374" s="51"/>
      <c r="AD1374" s="51"/>
      <c r="AE1374" s="51"/>
      <c r="AF1374" s="51"/>
      <c r="AG1374" s="51"/>
      <c r="AH1374" s="51"/>
      <c r="AI1374" s="51"/>
      <c r="AJ1374" s="51"/>
      <c r="AK1374" s="51"/>
      <c r="AL1374" s="51"/>
      <c r="AM1374" s="51"/>
      <c r="AN1374" s="51"/>
      <c r="AO1374" s="51"/>
      <c r="AP1374" s="51"/>
      <c r="AQ1374" s="51"/>
      <c r="AR1374" s="51"/>
      <c r="AS1374" s="51"/>
    </row>
    <row r="1375" spans="4:45" ht="12.75" customHeight="1"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T1375" s="50"/>
      <c r="U1375" s="50"/>
      <c r="V1375" s="50"/>
      <c r="W1375" s="51"/>
      <c r="X1375" s="51"/>
      <c r="Y1375" s="51"/>
      <c r="Z1375" s="51"/>
      <c r="AA1375" s="51"/>
      <c r="AB1375" s="51"/>
      <c r="AC1375" s="51"/>
      <c r="AD1375" s="51"/>
      <c r="AE1375" s="51"/>
      <c r="AF1375" s="51"/>
      <c r="AG1375" s="51"/>
      <c r="AH1375" s="51"/>
      <c r="AI1375" s="51"/>
      <c r="AJ1375" s="51"/>
      <c r="AK1375" s="51"/>
      <c r="AL1375" s="51"/>
      <c r="AM1375" s="51"/>
      <c r="AN1375" s="51"/>
      <c r="AO1375" s="51"/>
      <c r="AP1375" s="51"/>
      <c r="AQ1375" s="51"/>
      <c r="AR1375" s="51"/>
      <c r="AS1375" s="51"/>
    </row>
    <row r="1376" spans="4:45" ht="12.75" customHeight="1">
      <c r="D1376" s="50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T1376" s="50"/>
      <c r="U1376" s="50"/>
      <c r="V1376" s="50"/>
      <c r="W1376" s="51"/>
      <c r="X1376" s="51"/>
      <c r="Y1376" s="51"/>
      <c r="Z1376" s="51"/>
      <c r="AA1376" s="51"/>
      <c r="AB1376" s="51"/>
      <c r="AC1376" s="51"/>
      <c r="AD1376" s="51"/>
      <c r="AE1376" s="51"/>
      <c r="AF1376" s="51"/>
      <c r="AG1376" s="51"/>
      <c r="AH1376" s="51"/>
      <c r="AI1376" s="51"/>
      <c r="AJ1376" s="51"/>
      <c r="AK1376" s="51"/>
      <c r="AL1376" s="51"/>
      <c r="AM1376" s="51"/>
      <c r="AN1376" s="51"/>
      <c r="AO1376" s="51"/>
      <c r="AP1376" s="51"/>
      <c r="AQ1376" s="51"/>
      <c r="AR1376" s="51"/>
      <c r="AS1376" s="51"/>
    </row>
    <row r="1377" spans="4:45" ht="12.75" customHeight="1">
      <c r="D1377" s="50"/>
      <c r="E1377" s="50"/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T1377" s="50"/>
      <c r="U1377" s="50"/>
      <c r="V1377" s="50"/>
      <c r="W1377" s="51"/>
      <c r="X1377" s="51"/>
      <c r="Y1377" s="51"/>
      <c r="Z1377" s="51"/>
      <c r="AA1377" s="51"/>
      <c r="AB1377" s="51"/>
      <c r="AC1377" s="51"/>
      <c r="AD1377" s="51"/>
      <c r="AE1377" s="51"/>
      <c r="AF1377" s="51"/>
      <c r="AG1377" s="51"/>
      <c r="AH1377" s="51"/>
      <c r="AI1377" s="51"/>
      <c r="AJ1377" s="51"/>
      <c r="AK1377" s="51"/>
      <c r="AL1377" s="51"/>
      <c r="AM1377" s="51"/>
      <c r="AN1377" s="51"/>
      <c r="AO1377" s="51"/>
      <c r="AP1377" s="51"/>
      <c r="AQ1377" s="51"/>
      <c r="AR1377" s="51"/>
      <c r="AS1377" s="51"/>
    </row>
    <row r="1378" spans="4:45" ht="12.75" customHeight="1"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T1378" s="50"/>
      <c r="U1378" s="50"/>
      <c r="V1378" s="50"/>
      <c r="W1378" s="51"/>
      <c r="X1378" s="51"/>
      <c r="Y1378" s="51"/>
      <c r="Z1378" s="51"/>
      <c r="AA1378" s="51"/>
      <c r="AB1378" s="51"/>
      <c r="AC1378" s="51"/>
      <c r="AD1378" s="51"/>
      <c r="AE1378" s="51"/>
      <c r="AF1378" s="51"/>
      <c r="AG1378" s="51"/>
      <c r="AH1378" s="51"/>
      <c r="AI1378" s="51"/>
      <c r="AJ1378" s="51"/>
      <c r="AK1378" s="51"/>
      <c r="AL1378" s="51"/>
      <c r="AM1378" s="51"/>
      <c r="AN1378" s="51"/>
      <c r="AO1378" s="51"/>
      <c r="AP1378" s="51"/>
      <c r="AQ1378" s="51"/>
      <c r="AR1378" s="51"/>
      <c r="AS1378" s="51"/>
    </row>
    <row r="1379" spans="4:45" ht="12.75" customHeight="1">
      <c r="D1379" s="50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T1379" s="50"/>
      <c r="U1379" s="50"/>
      <c r="V1379" s="50"/>
      <c r="W1379" s="51"/>
      <c r="X1379" s="51"/>
      <c r="Y1379" s="51"/>
      <c r="Z1379" s="51"/>
      <c r="AA1379" s="51"/>
      <c r="AB1379" s="51"/>
      <c r="AC1379" s="51"/>
      <c r="AD1379" s="51"/>
      <c r="AE1379" s="51"/>
      <c r="AF1379" s="51"/>
      <c r="AG1379" s="51"/>
      <c r="AH1379" s="51"/>
      <c r="AI1379" s="51"/>
      <c r="AJ1379" s="51"/>
      <c r="AK1379" s="51"/>
      <c r="AL1379" s="51"/>
      <c r="AM1379" s="51"/>
      <c r="AN1379" s="51"/>
      <c r="AO1379" s="51"/>
      <c r="AP1379" s="51"/>
      <c r="AQ1379" s="51"/>
      <c r="AR1379" s="51"/>
      <c r="AS1379" s="51"/>
    </row>
    <row r="1380" spans="4:45" ht="12.75" customHeight="1">
      <c r="D1380" s="50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  <c r="T1380" s="50"/>
      <c r="U1380" s="50"/>
      <c r="V1380" s="50"/>
      <c r="W1380" s="51"/>
      <c r="X1380" s="51"/>
      <c r="Y1380" s="51"/>
      <c r="Z1380" s="51"/>
      <c r="AA1380" s="51"/>
      <c r="AB1380" s="51"/>
      <c r="AC1380" s="51"/>
      <c r="AD1380" s="51"/>
      <c r="AE1380" s="51"/>
      <c r="AF1380" s="51"/>
      <c r="AG1380" s="51"/>
      <c r="AH1380" s="51"/>
      <c r="AI1380" s="51"/>
      <c r="AJ1380" s="51"/>
      <c r="AK1380" s="51"/>
      <c r="AL1380" s="51"/>
      <c r="AM1380" s="51"/>
      <c r="AN1380" s="51"/>
      <c r="AO1380" s="51"/>
      <c r="AP1380" s="51"/>
      <c r="AQ1380" s="51"/>
      <c r="AR1380" s="51"/>
      <c r="AS1380" s="51"/>
    </row>
    <row r="1381" spans="4:45" ht="12.75" customHeight="1">
      <c r="D1381" s="50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T1381" s="50"/>
      <c r="U1381" s="50"/>
      <c r="V1381" s="50"/>
      <c r="W1381" s="51"/>
      <c r="X1381" s="51"/>
      <c r="Y1381" s="51"/>
      <c r="Z1381" s="51"/>
      <c r="AA1381" s="51"/>
      <c r="AB1381" s="51"/>
      <c r="AC1381" s="51"/>
      <c r="AD1381" s="51"/>
      <c r="AE1381" s="51"/>
      <c r="AF1381" s="51"/>
      <c r="AG1381" s="51"/>
      <c r="AH1381" s="51"/>
      <c r="AI1381" s="51"/>
      <c r="AJ1381" s="51"/>
      <c r="AK1381" s="51"/>
      <c r="AL1381" s="51"/>
      <c r="AM1381" s="51"/>
      <c r="AN1381" s="51"/>
      <c r="AO1381" s="51"/>
      <c r="AP1381" s="51"/>
      <c r="AQ1381" s="51"/>
      <c r="AR1381" s="51"/>
      <c r="AS1381" s="51"/>
    </row>
    <row r="1382" spans="4:45" ht="12.75" customHeight="1">
      <c r="D1382" s="50"/>
      <c r="E1382" s="50"/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T1382" s="50"/>
      <c r="U1382" s="50"/>
      <c r="V1382" s="50"/>
      <c r="W1382" s="51"/>
      <c r="X1382" s="51"/>
      <c r="Y1382" s="51"/>
      <c r="Z1382" s="51"/>
      <c r="AA1382" s="51"/>
      <c r="AB1382" s="51"/>
      <c r="AC1382" s="51"/>
      <c r="AD1382" s="51"/>
      <c r="AE1382" s="51"/>
      <c r="AF1382" s="51"/>
      <c r="AG1382" s="51"/>
      <c r="AH1382" s="51"/>
      <c r="AI1382" s="51"/>
      <c r="AJ1382" s="51"/>
      <c r="AK1382" s="51"/>
      <c r="AL1382" s="51"/>
      <c r="AM1382" s="51"/>
      <c r="AN1382" s="51"/>
      <c r="AO1382" s="51"/>
      <c r="AP1382" s="51"/>
      <c r="AQ1382" s="51"/>
      <c r="AR1382" s="51"/>
      <c r="AS1382" s="51"/>
    </row>
    <row r="1383" spans="4:45" ht="12.75" customHeight="1">
      <c r="D1383" s="50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T1383" s="50"/>
      <c r="U1383" s="50"/>
      <c r="V1383" s="50"/>
      <c r="W1383" s="51"/>
      <c r="X1383" s="51"/>
      <c r="Y1383" s="51"/>
      <c r="Z1383" s="51"/>
      <c r="AA1383" s="51"/>
      <c r="AB1383" s="51"/>
      <c r="AC1383" s="51"/>
      <c r="AD1383" s="51"/>
      <c r="AE1383" s="51"/>
      <c r="AF1383" s="51"/>
      <c r="AG1383" s="51"/>
      <c r="AH1383" s="51"/>
      <c r="AI1383" s="51"/>
      <c r="AJ1383" s="51"/>
      <c r="AK1383" s="51"/>
      <c r="AL1383" s="51"/>
      <c r="AM1383" s="51"/>
      <c r="AN1383" s="51"/>
      <c r="AO1383" s="51"/>
      <c r="AP1383" s="51"/>
      <c r="AQ1383" s="51"/>
      <c r="AR1383" s="51"/>
      <c r="AS1383" s="51"/>
    </row>
    <row r="1384" spans="4:45" ht="12.75" customHeight="1">
      <c r="D1384" s="50"/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T1384" s="50"/>
      <c r="U1384" s="50"/>
      <c r="V1384" s="50"/>
      <c r="W1384" s="51"/>
      <c r="X1384" s="51"/>
      <c r="Y1384" s="51"/>
      <c r="Z1384" s="51"/>
      <c r="AA1384" s="51"/>
      <c r="AB1384" s="51"/>
      <c r="AC1384" s="51"/>
      <c r="AD1384" s="51"/>
      <c r="AE1384" s="51"/>
      <c r="AF1384" s="51"/>
      <c r="AG1384" s="51"/>
      <c r="AH1384" s="51"/>
      <c r="AI1384" s="51"/>
      <c r="AJ1384" s="51"/>
      <c r="AK1384" s="51"/>
      <c r="AL1384" s="51"/>
      <c r="AM1384" s="51"/>
      <c r="AN1384" s="51"/>
      <c r="AO1384" s="51"/>
      <c r="AP1384" s="51"/>
      <c r="AQ1384" s="51"/>
      <c r="AR1384" s="51"/>
      <c r="AS1384" s="51"/>
    </row>
    <row r="1385" spans="4:45" ht="12.75" customHeight="1">
      <c r="D1385" s="50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T1385" s="50"/>
      <c r="U1385" s="50"/>
      <c r="V1385" s="50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  <c r="AG1385" s="51"/>
      <c r="AH1385" s="51"/>
      <c r="AI1385" s="51"/>
      <c r="AJ1385" s="51"/>
      <c r="AK1385" s="51"/>
      <c r="AL1385" s="51"/>
      <c r="AM1385" s="51"/>
      <c r="AN1385" s="51"/>
      <c r="AO1385" s="51"/>
      <c r="AP1385" s="51"/>
      <c r="AQ1385" s="51"/>
      <c r="AR1385" s="51"/>
      <c r="AS1385" s="51"/>
    </row>
    <row r="1386" spans="4:45" ht="12.75" customHeight="1">
      <c r="D1386" s="50"/>
      <c r="E1386" s="50"/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  <c r="P1386" s="50"/>
      <c r="Q1386" s="50"/>
      <c r="T1386" s="50"/>
      <c r="U1386" s="50"/>
      <c r="V1386" s="50"/>
      <c r="W1386" s="51"/>
      <c r="X1386" s="51"/>
      <c r="Y1386" s="51"/>
      <c r="Z1386" s="51"/>
      <c r="AA1386" s="51"/>
      <c r="AB1386" s="51"/>
      <c r="AC1386" s="51"/>
      <c r="AD1386" s="51"/>
      <c r="AE1386" s="51"/>
      <c r="AF1386" s="51"/>
      <c r="AG1386" s="51"/>
      <c r="AH1386" s="51"/>
      <c r="AI1386" s="51"/>
      <c r="AJ1386" s="51"/>
      <c r="AK1386" s="51"/>
      <c r="AL1386" s="51"/>
      <c r="AM1386" s="51"/>
      <c r="AN1386" s="51"/>
      <c r="AO1386" s="51"/>
      <c r="AP1386" s="51"/>
      <c r="AQ1386" s="51"/>
      <c r="AR1386" s="51"/>
      <c r="AS1386" s="51"/>
    </row>
    <row r="1387" spans="4:45" ht="12.75" customHeight="1">
      <c r="D1387" s="50"/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  <c r="P1387" s="50"/>
      <c r="Q1387" s="50"/>
      <c r="T1387" s="50"/>
      <c r="U1387" s="50"/>
      <c r="V1387" s="50"/>
      <c r="W1387" s="51"/>
      <c r="X1387" s="51"/>
      <c r="Y1387" s="51"/>
      <c r="Z1387" s="51"/>
      <c r="AA1387" s="51"/>
      <c r="AB1387" s="51"/>
      <c r="AC1387" s="51"/>
      <c r="AD1387" s="51"/>
      <c r="AE1387" s="51"/>
      <c r="AF1387" s="51"/>
      <c r="AG1387" s="51"/>
      <c r="AH1387" s="51"/>
      <c r="AI1387" s="51"/>
      <c r="AJ1387" s="51"/>
      <c r="AK1387" s="51"/>
      <c r="AL1387" s="51"/>
      <c r="AM1387" s="51"/>
      <c r="AN1387" s="51"/>
      <c r="AO1387" s="51"/>
      <c r="AP1387" s="51"/>
      <c r="AQ1387" s="51"/>
      <c r="AR1387" s="51"/>
      <c r="AS1387" s="51"/>
    </row>
    <row r="1388" spans="4:45" ht="12.75" customHeight="1">
      <c r="D1388" s="50"/>
      <c r="E1388" s="50"/>
      <c r="F1388" s="50"/>
      <c r="G1388" s="50"/>
      <c r="H1388" s="50"/>
      <c r="I1388" s="50"/>
      <c r="J1388" s="50"/>
      <c r="K1388" s="50"/>
      <c r="L1388" s="50"/>
      <c r="M1388" s="50"/>
      <c r="N1388" s="50"/>
      <c r="O1388" s="50"/>
      <c r="P1388" s="50"/>
      <c r="Q1388" s="50"/>
      <c r="T1388" s="50"/>
      <c r="U1388" s="50"/>
      <c r="V1388" s="50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  <c r="AG1388" s="51"/>
      <c r="AH1388" s="51"/>
      <c r="AI1388" s="51"/>
      <c r="AJ1388" s="51"/>
      <c r="AK1388" s="51"/>
      <c r="AL1388" s="51"/>
      <c r="AM1388" s="51"/>
      <c r="AN1388" s="51"/>
      <c r="AO1388" s="51"/>
      <c r="AP1388" s="51"/>
      <c r="AQ1388" s="51"/>
      <c r="AR1388" s="51"/>
      <c r="AS1388" s="51"/>
    </row>
    <row r="1389" spans="4:45" ht="12.75" customHeight="1"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T1389" s="50"/>
      <c r="U1389" s="50"/>
      <c r="V1389" s="50"/>
      <c r="W1389" s="51"/>
      <c r="X1389" s="51"/>
      <c r="Y1389" s="51"/>
      <c r="Z1389" s="51"/>
      <c r="AA1389" s="51"/>
      <c r="AB1389" s="51"/>
      <c r="AC1389" s="51"/>
      <c r="AD1389" s="51"/>
      <c r="AE1389" s="51"/>
      <c r="AF1389" s="51"/>
      <c r="AG1389" s="51"/>
      <c r="AH1389" s="51"/>
      <c r="AI1389" s="51"/>
      <c r="AJ1389" s="51"/>
      <c r="AK1389" s="51"/>
      <c r="AL1389" s="51"/>
      <c r="AM1389" s="51"/>
      <c r="AN1389" s="51"/>
      <c r="AO1389" s="51"/>
      <c r="AP1389" s="51"/>
      <c r="AQ1389" s="51"/>
      <c r="AR1389" s="51"/>
      <c r="AS1389" s="51"/>
    </row>
    <row r="1390" spans="4:45" ht="12.75" customHeight="1">
      <c r="D1390" s="50"/>
      <c r="E1390" s="50"/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  <c r="T1390" s="50"/>
      <c r="U1390" s="50"/>
      <c r="V1390" s="50"/>
      <c r="W1390" s="51"/>
      <c r="X1390" s="51"/>
      <c r="Y1390" s="51"/>
      <c r="Z1390" s="51"/>
      <c r="AA1390" s="51"/>
      <c r="AB1390" s="51"/>
      <c r="AC1390" s="51"/>
      <c r="AD1390" s="51"/>
      <c r="AE1390" s="51"/>
      <c r="AF1390" s="51"/>
      <c r="AG1390" s="51"/>
      <c r="AH1390" s="51"/>
      <c r="AI1390" s="51"/>
      <c r="AJ1390" s="51"/>
      <c r="AK1390" s="51"/>
      <c r="AL1390" s="51"/>
      <c r="AM1390" s="51"/>
      <c r="AN1390" s="51"/>
      <c r="AO1390" s="51"/>
      <c r="AP1390" s="51"/>
      <c r="AQ1390" s="51"/>
      <c r="AR1390" s="51"/>
      <c r="AS1390" s="51"/>
    </row>
    <row r="1391" spans="4:45" ht="12.75" customHeight="1">
      <c r="D1391" s="50"/>
      <c r="E1391" s="50"/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  <c r="P1391" s="50"/>
      <c r="Q1391" s="50"/>
      <c r="T1391" s="50"/>
      <c r="U1391" s="50"/>
      <c r="V1391" s="50"/>
      <c r="W1391" s="51"/>
      <c r="X1391" s="51"/>
      <c r="Y1391" s="51"/>
      <c r="Z1391" s="51"/>
      <c r="AA1391" s="51"/>
      <c r="AB1391" s="51"/>
      <c r="AC1391" s="51"/>
      <c r="AD1391" s="51"/>
      <c r="AE1391" s="51"/>
      <c r="AF1391" s="51"/>
      <c r="AG1391" s="51"/>
      <c r="AH1391" s="51"/>
      <c r="AI1391" s="51"/>
      <c r="AJ1391" s="51"/>
      <c r="AK1391" s="51"/>
      <c r="AL1391" s="51"/>
      <c r="AM1391" s="51"/>
      <c r="AN1391" s="51"/>
      <c r="AO1391" s="51"/>
      <c r="AP1391" s="51"/>
      <c r="AQ1391" s="51"/>
      <c r="AR1391" s="51"/>
      <c r="AS1391" s="51"/>
    </row>
    <row r="1392" spans="4:45" ht="12.75" customHeight="1">
      <c r="D1392" s="50"/>
      <c r="E1392" s="50"/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  <c r="T1392" s="50"/>
      <c r="U1392" s="50"/>
      <c r="V1392" s="50"/>
      <c r="W1392" s="51"/>
      <c r="X1392" s="51"/>
      <c r="Y1392" s="51"/>
      <c r="Z1392" s="51"/>
      <c r="AA1392" s="51"/>
      <c r="AB1392" s="51"/>
      <c r="AC1392" s="51"/>
      <c r="AD1392" s="51"/>
      <c r="AE1392" s="51"/>
      <c r="AF1392" s="51"/>
      <c r="AG1392" s="51"/>
      <c r="AH1392" s="51"/>
      <c r="AI1392" s="51"/>
      <c r="AJ1392" s="51"/>
      <c r="AK1392" s="51"/>
      <c r="AL1392" s="51"/>
      <c r="AM1392" s="51"/>
      <c r="AN1392" s="51"/>
      <c r="AO1392" s="51"/>
      <c r="AP1392" s="51"/>
      <c r="AQ1392" s="51"/>
      <c r="AR1392" s="51"/>
      <c r="AS1392" s="51"/>
    </row>
    <row r="1393" spans="4:45" ht="12.75" customHeight="1">
      <c r="D1393" s="50"/>
      <c r="E1393" s="50"/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T1393" s="50"/>
      <c r="U1393" s="50"/>
      <c r="V1393" s="50"/>
      <c r="W1393" s="51"/>
      <c r="X1393" s="51"/>
      <c r="Y1393" s="51"/>
      <c r="Z1393" s="51"/>
      <c r="AA1393" s="51"/>
      <c r="AB1393" s="51"/>
      <c r="AC1393" s="51"/>
      <c r="AD1393" s="51"/>
      <c r="AE1393" s="51"/>
      <c r="AF1393" s="51"/>
      <c r="AG1393" s="51"/>
      <c r="AH1393" s="51"/>
      <c r="AI1393" s="51"/>
      <c r="AJ1393" s="51"/>
      <c r="AK1393" s="51"/>
      <c r="AL1393" s="51"/>
      <c r="AM1393" s="51"/>
      <c r="AN1393" s="51"/>
      <c r="AO1393" s="51"/>
      <c r="AP1393" s="51"/>
      <c r="AQ1393" s="51"/>
      <c r="AR1393" s="51"/>
      <c r="AS1393" s="51"/>
    </row>
    <row r="1394" spans="4:45" ht="12.75" customHeight="1">
      <c r="D1394" s="50"/>
      <c r="E1394" s="50"/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  <c r="P1394" s="50"/>
      <c r="Q1394" s="50"/>
      <c r="T1394" s="50"/>
      <c r="U1394" s="50"/>
      <c r="V1394" s="50"/>
      <c r="W1394" s="51"/>
      <c r="X1394" s="51"/>
      <c r="Y1394" s="51"/>
      <c r="Z1394" s="51"/>
      <c r="AA1394" s="51"/>
      <c r="AB1394" s="51"/>
      <c r="AC1394" s="51"/>
      <c r="AD1394" s="51"/>
      <c r="AE1394" s="51"/>
      <c r="AF1394" s="51"/>
      <c r="AG1394" s="51"/>
      <c r="AH1394" s="51"/>
      <c r="AI1394" s="51"/>
      <c r="AJ1394" s="51"/>
      <c r="AK1394" s="51"/>
      <c r="AL1394" s="51"/>
      <c r="AM1394" s="51"/>
      <c r="AN1394" s="51"/>
      <c r="AO1394" s="51"/>
      <c r="AP1394" s="51"/>
      <c r="AQ1394" s="51"/>
      <c r="AR1394" s="51"/>
      <c r="AS1394" s="51"/>
    </row>
    <row r="1395" spans="4:45" ht="12.75" customHeight="1">
      <c r="D1395" s="50"/>
      <c r="E1395" s="50"/>
      <c r="F1395" s="50"/>
      <c r="G1395" s="50"/>
      <c r="H1395" s="50"/>
      <c r="I1395" s="50"/>
      <c r="J1395" s="50"/>
      <c r="K1395" s="50"/>
      <c r="L1395" s="50"/>
      <c r="M1395" s="50"/>
      <c r="N1395" s="50"/>
      <c r="O1395" s="50"/>
      <c r="P1395" s="50"/>
      <c r="Q1395" s="50"/>
      <c r="T1395" s="50"/>
      <c r="U1395" s="50"/>
      <c r="V1395" s="50"/>
      <c r="W1395" s="51"/>
      <c r="X1395" s="51"/>
      <c r="Y1395" s="51"/>
      <c r="Z1395" s="51"/>
      <c r="AA1395" s="51"/>
      <c r="AB1395" s="51"/>
      <c r="AC1395" s="51"/>
      <c r="AD1395" s="51"/>
      <c r="AE1395" s="51"/>
      <c r="AF1395" s="51"/>
      <c r="AG1395" s="51"/>
      <c r="AH1395" s="51"/>
      <c r="AI1395" s="51"/>
      <c r="AJ1395" s="51"/>
      <c r="AK1395" s="51"/>
      <c r="AL1395" s="51"/>
      <c r="AM1395" s="51"/>
      <c r="AN1395" s="51"/>
      <c r="AO1395" s="51"/>
      <c r="AP1395" s="51"/>
      <c r="AQ1395" s="51"/>
      <c r="AR1395" s="51"/>
      <c r="AS1395" s="51"/>
    </row>
    <row r="1396" spans="4:45" ht="12.75" customHeight="1">
      <c r="D1396" s="50"/>
      <c r="E1396" s="50"/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T1396" s="50"/>
      <c r="U1396" s="50"/>
      <c r="V1396" s="50"/>
      <c r="W1396" s="51"/>
      <c r="X1396" s="51"/>
      <c r="Y1396" s="51"/>
      <c r="Z1396" s="51"/>
      <c r="AA1396" s="51"/>
      <c r="AB1396" s="51"/>
      <c r="AC1396" s="51"/>
      <c r="AD1396" s="51"/>
      <c r="AE1396" s="51"/>
      <c r="AF1396" s="51"/>
      <c r="AG1396" s="51"/>
      <c r="AH1396" s="51"/>
      <c r="AI1396" s="51"/>
      <c r="AJ1396" s="51"/>
      <c r="AK1396" s="51"/>
      <c r="AL1396" s="51"/>
      <c r="AM1396" s="51"/>
      <c r="AN1396" s="51"/>
      <c r="AO1396" s="51"/>
      <c r="AP1396" s="51"/>
      <c r="AQ1396" s="51"/>
      <c r="AR1396" s="51"/>
      <c r="AS1396" s="51"/>
    </row>
    <row r="1397" spans="4:45" ht="12.75" customHeight="1">
      <c r="D1397" s="50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T1397" s="50"/>
      <c r="U1397" s="50"/>
      <c r="V1397" s="50"/>
      <c r="W1397" s="51"/>
      <c r="X1397" s="51"/>
      <c r="Y1397" s="51"/>
      <c r="Z1397" s="51"/>
      <c r="AA1397" s="51"/>
      <c r="AB1397" s="51"/>
      <c r="AC1397" s="51"/>
      <c r="AD1397" s="51"/>
      <c r="AE1397" s="51"/>
      <c r="AF1397" s="51"/>
      <c r="AG1397" s="51"/>
      <c r="AH1397" s="51"/>
      <c r="AI1397" s="51"/>
      <c r="AJ1397" s="51"/>
      <c r="AK1397" s="51"/>
      <c r="AL1397" s="51"/>
      <c r="AM1397" s="51"/>
      <c r="AN1397" s="51"/>
      <c r="AO1397" s="51"/>
      <c r="AP1397" s="51"/>
      <c r="AQ1397" s="51"/>
      <c r="AR1397" s="51"/>
      <c r="AS1397" s="51"/>
    </row>
    <row r="1398" spans="4:45" ht="12.75" customHeight="1">
      <c r="D1398" s="50"/>
      <c r="E1398" s="50"/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  <c r="P1398" s="50"/>
      <c r="Q1398" s="50"/>
      <c r="T1398" s="50"/>
      <c r="U1398" s="50"/>
      <c r="V1398" s="50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  <c r="AG1398" s="51"/>
      <c r="AH1398" s="51"/>
      <c r="AI1398" s="51"/>
      <c r="AJ1398" s="51"/>
      <c r="AK1398" s="51"/>
      <c r="AL1398" s="51"/>
      <c r="AM1398" s="51"/>
      <c r="AN1398" s="51"/>
      <c r="AO1398" s="51"/>
      <c r="AP1398" s="51"/>
      <c r="AQ1398" s="51"/>
      <c r="AR1398" s="51"/>
      <c r="AS1398" s="51"/>
    </row>
    <row r="1399" spans="4:45" ht="12.75" customHeight="1">
      <c r="D1399" s="50"/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  <c r="T1399" s="50"/>
      <c r="U1399" s="50"/>
      <c r="V1399" s="50"/>
      <c r="W1399" s="51"/>
      <c r="X1399" s="51"/>
      <c r="Y1399" s="51"/>
      <c r="Z1399" s="51"/>
      <c r="AA1399" s="51"/>
      <c r="AB1399" s="51"/>
      <c r="AC1399" s="51"/>
      <c r="AD1399" s="51"/>
      <c r="AE1399" s="51"/>
      <c r="AF1399" s="51"/>
      <c r="AG1399" s="51"/>
      <c r="AH1399" s="51"/>
      <c r="AI1399" s="51"/>
      <c r="AJ1399" s="51"/>
      <c r="AK1399" s="51"/>
      <c r="AL1399" s="51"/>
      <c r="AM1399" s="51"/>
      <c r="AN1399" s="51"/>
      <c r="AO1399" s="51"/>
      <c r="AP1399" s="51"/>
      <c r="AQ1399" s="51"/>
      <c r="AR1399" s="51"/>
      <c r="AS1399" s="51"/>
    </row>
    <row r="1400" spans="4:45" ht="12.75" customHeight="1">
      <c r="D1400" s="50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T1400" s="50"/>
      <c r="U1400" s="50"/>
      <c r="V1400" s="50"/>
      <c r="W1400" s="51"/>
      <c r="X1400" s="51"/>
      <c r="Y1400" s="51"/>
      <c r="Z1400" s="51"/>
      <c r="AA1400" s="51"/>
      <c r="AB1400" s="51"/>
      <c r="AC1400" s="51"/>
      <c r="AD1400" s="51"/>
      <c r="AE1400" s="51"/>
      <c r="AF1400" s="51"/>
      <c r="AG1400" s="51"/>
      <c r="AH1400" s="51"/>
      <c r="AI1400" s="51"/>
      <c r="AJ1400" s="51"/>
      <c r="AK1400" s="51"/>
      <c r="AL1400" s="51"/>
      <c r="AM1400" s="51"/>
      <c r="AN1400" s="51"/>
      <c r="AO1400" s="51"/>
      <c r="AP1400" s="51"/>
      <c r="AQ1400" s="51"/>
      <c r="AR1400" s="51"/>
      <c r="AS1400" s="51"/>
    </row>
    <row r="1401" spans="4:45" ht="12.75" customHeight="1">
      <c r="D1401" s="50"/>
      <c r="E1401" s="50"/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  <c r="T1401" s="50"/>
      <c r="U1401" s="50"/>
      <c r="V1401" s="50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  <c r="AH1401" s="51"/>
      <c r="AI1401" s="51"/>
      <c r="AJ1401" s="51"/>
      <c r="AK1401" s="51"/>
      <c r="AL1401" s="51"/>
      <c r="AM1401" s="51"/>
      <c r="AN1401" s="51"/>
      <c r="AO1401" s="51"/>
      <c r="AP1401" s="51"/>
      <c r="AQ1401" s="51"/>
      <c r="AR1401" s="51"/>
      <c r="AS1401" s="51"/>
    </row>
    <row r="1402" spans="4:45" ht="12.75" customHeight="1">
      <c r="D1402" s="50"/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T1402" s="50"/>
      <c r="U1402" s="50"/>
      <c r="V1402" s="50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  <c r="AH1402" s="51"/>
      <c r="AI1402" s="51"/>
      <c r="AJ1402" s="51"/>
      <c r="AK1402" s="51"/>
      <c r="AL1402" s="51"/>
      <c r="AM1402" s="51"/>
      <c r="AN1402" s="51"/>
      <c r="AO1402" s="51"/>
      <c r="AP1402" s="51"/>
      <c r="AQ1402" s="51"/>
      <c r="AR1402" s="51"/>
      <c r="AS1402" s="51"/>
    </row>
    <row r="1403" spans="4:45" ht="12.75" customHeight="1"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T1403" s="50"/>
      <c r="U1403" s="50"/>
      <c r="V1403" s="50"/>
      <c r="W1403" s="51"/>
      <c r="X1403" s="51"/>
      <c r="Y1403" s="51"/>
      <c r="Z1403" s="51"/>
      <c r="AA1403" s="51"/>
      <c r="AB1403" s="51"/>
      <c r="AC1403" s="51"/>
      <c r="AD1403" s="51"/>
      <c r="AE1403" s="51"/>
      <c r="AF1403" s="51"/>
      <c r="AG1403" s="51"/>
      <c r="AH1403" s="51"/>
      <c r="AI1403" s="51"/>
      <c r="AJ1403" s="51"/>
      <c r="AK1403" s="51"/>
      <c r="AL1403" s="51"/>
      <c r="AM1403" s="51"/>
      <c r="AN1403" s="51"/>
      <c r="AO1403" s="51"/>
      <c r="AP1403" s="51"/>
      <c r="AQ1403" s="51"/>
      <c r="AR1403" s="51"/>
      <c r="AS1403" s="51"/>
    </row>
    <row r="1404" spans="4:45" ht="12.75" customHeight="1">
      <c r="D1404" s="50"/>
      <c r="E1404" s="50"/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  <c r="T1404" s="50"/>
      <c r="U1404" s="50"/>
      <c r="V1404" s="50"/>
      <c r="W1404" s="51"/>
      <c r="X1404" s="51"/>
      <c r="Y1404" s="51"/>
      <c r="Z1404" s="51"/>
      <c r="AA1404" s="51"/>
      <c r="AB1404" s="51"/>
      <c r="AC1404" s="51"/>
      <c r="AD1404" s="51"/>
      <c r="AE1404" s="51"/>
      <c r="AF1404" s="51"/>
      <c r="AG1404" s="51"/>
      <c r="AH1404" s="51"/>
      <c r="AI1404" s="51"/>
      <c r="AJ1404" s="51"/>
      <c r="AK1404" s="51"/>
      <c r="AL1404" s="51"/>
      <c r="AM1404" s="51"/>
      <c r="AN1404" s="51"/>
      <c r="AO1404" s="51"/>
      <c r="AP1404" s="51"/>
      <c r="AQ1404" s="51"/>
      <c r="AR1404" s="51"/>
      <c r="AS1404" s="51"/>
    </row>
    <row r="1405" spans="4:45" ht="12.75" customHeight="1">
      <c r="D1405" s="50"/>
      <c r="E1405" s="50"/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  <c r="T1405" s="50"/>
      <c r="U1405" s="50"/>
      <c r="V1405" s="50"/>
      <c r="W1405" s="51"/>
      <c r="X1405" s="51"/>
      <c r="Y1405" s="51"/>
      <c r="Z1405" s="51"/>
      <c r="AA1405" s="51"/>
      <c r="AB1405" s="51"/>
      <c r="AC1405" s="51"/>
      <c r="AD1405" s="51"/>
      <c r="AE1405" s="51"/>
      <c r="AF1405" s="51"/>
      <c r="AG1405" s="51"/>
      <c r="AH1405" s="51"/>
      <c r="AI1405" s="51"/>
      <c r="AJ1405" s="51"/>
      <c r="AK1405" s="51"/>
      <c r="AL1405" s="51"/>
      <c r="AM1405" s="51"/>
      <c r="AN1405" s="51"/>
      <c r="AO1405" s="51"/>
      <c r="AP1405" s="51"/>
      <c r="AQ1405" s="51"/>
      <c r="AR1405" s="51"/>
      <c r="AS1405" s="51"/>
    </row>
    <row r="1406" spans="4:45" ht="12.75" customHeight="1">
      <c r="D1406" s="50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  <c r="P1406" s="50"/>
      <c r="Q1406" s="50"/>
      <c r="T1406" s="50"/>
      <c r="U1406" s="50"/>
      <c r="V1406" s="50"/>
      <c r="W1406" s="51"/>
      <c r="X1406" s="51"/>
      <c r="Y1406" s="51"/>
      <c r="Z1406" s="51"/>
      <c r="AA1406" s="51"/>
      <c r="AB1406" s="51"/>
      <c r="AC1406" s="51"/>
      <c r="AD1406" s="51"/>
      <c r="AE1406" s="51"/>
      <c r="AF1406" s="51"/>
      <c r="AG1406" s="51"/>
      <c r="AH1406" s="51"/>
      <c r="AI1406" s="51"/>
      <c r="AJ1406" s="51"/>
      <c r="AK1406" s="51"/>
      <c r="AL1406" s="51"/>
      <c r="AM1406" s="51"/>
      <c r="AN1406" s="51"/>
      <c r="AO1406" s="51"/>
      <c r="AP1406" s="51"/>
      <c r="AQ1406" s="51"/>
      <c r="AR1406" s="51"/>
      <c r="AS1406" s="51"/>
    </row>
    <row r="1407" spans="4:45" ht="12.75" customHeight="1">
      <c r="D1407" s="50"/>
      <c r="E1407" s="50"/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  <c r="P1407" s="50"/>
      <c r="Q1407" s="50"/>
      <c r="T1407" s="50"/>
      <c r="U1407" s="50"/>
      <c r="V1407" s="50"/>
      <c r="W1407" s="51"/>
      <c r="X1407" s="51"/>
      <c r="Y1407" s="51"/>
      <c r="Z1407" s="51"/>
      <c r="AA1407" s="51"/>
      <c r="AB1407" s="51"/>
      <c r="AC1407" s="51"/>
      <c r="AD1407" s="51"/>
      <c r="AE1407" s="51"/>
      <c r="AF1407" s="51"/>
      <c r="AG1407" s="51"/>
      <c r="AH1407" s="51"/>
      <c r="AI1407" s="51"/>
      <c r="AJ1407" s="51"/>
      <c r="AK1407" s="51"/>
      <c r="AL1407" s="51"/>
      <c r="AM1407" s="51"/>
      <c r="AN1407" s="51"/>
      <c r="AO1407" s="51"/>
      <c r="AP1407" s="51"/>
      <c r="AQ1407" s="51"/>
      <c r="AR1407" s="51"/>
      <c r="AS1407" s="51"/>
    </row>
    <row r="1408" spans="4:45" ht="12.75" customHeight="1">
      <c r="D1408" s="50"/>
      <c r="E1408" s="50"/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  <c r="T1408" s="50"/>
      <c r="U1408" s="50"/>
      <c r="V1408" s="50"/>
      <c r="W1408" s="51"/>
      <c r="X1408" s="51"/>
      <c r="Y1408" s="51"/>
      <c r="Z1408" s="51"/>
      <c r="AA1408" s="51"/>
      <c r="AB1408" s="51"/>
      <c r="AC1408" s="51"/>
      <c r="AD1408" s="51"/>
      <c r="AE1408" s="51"/>
      <c r="AF1408" s="51"/>
      <c r="AG1408" s="51"/>
      <c r="AH1408" s="51"/>
      <c r="AI1408" s="51"/>
      <c r="AJ1408" s="51"/>
      <c r="AK1408" s="51"/>
      <c r="AL1408" s="51"/>
      <c r="AM1408" s="51"/>
      <c r="AN1408" s="51"/>
      <c r="AO1408" s="51"/>
      <c r="AP1408" s="51"/>
      <c r="AQ1408" s="51"/>
      <c r="AR1408" s="51"/>
      <c r="AS1408" s="51"/>
    </row>
    <row r="1409" spans="4:45" ht="12.75" customHeight="1">
      <c r="D1409" s="50"/>
      <c r="E1409" s="50"/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  <c r="P1409" s="50"/>
      <c r="Q1409" s="50"/>
      <c r="T1409" s="50"/>
      <c r="U1409" s="50"/>
      <c r="V1409" s="50"/>
      <c r="W1409" s="51"/>
      <c r="X1409" s="51"/>
      <c r="Y1409" s="51"/>
      <c r="Z1409" s="51"/>
      <c r="AA1409" s="51"/>
      <c r="AB1409" s="51"/>
      <c r="AC1409" s="51"/>
      <c r="AD1409" s="51"/>
      <c r="AE1409" s="51"/>
      <c r="AF1409" s="51"/>
      <c r="AG1409" s="51"/>
      <c r="AH1409" s="51"/>
      <c r="AI1409" s="51"/>
      <c r="AJ1409" s="51"/>
      <c r="AK1409" s="51"/>
      <c r="AL1409" s="51"/>
      <c r="AM1409" s="51"/>
      <c r="AN1409" s="51"/>
      <c r="AO1409" s="51"/>
      <c r="AP1409" s="51"/>
      <c r="AQ1409" s="51"/>
      <c r="AR1409" s="51"/>
      <c r="AS1409" s="51"/>
    </row>
    <row r="1410" spans="4:45" ht="12.75" customHeight="1">
      <c r="D1410" s="50"/>
      <c r="E1410" s="50"/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  <c r="P1410" s="50"/>
      <c r="Q1410" s="50"/>
      <c r="T1410" s="50"/>
      <c r="U1410" s="50"/>
      <c r="V1410" s="50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  <c r="AG1410" s="51"/>
      <c r="AH1410" s="51"/>
      <c r="AI1410" s="51"/>
      <c r="AJ1410" s="51"/>
      <c r="AK1410" s="51"/>
      <c r="AL1410" s="51"/>
      <c r="AM1410" s="51"/>
      <c r="AN1410" s="51"/>
      <c r="AO1410" s="51"/>
      <c r="AP1410" s="51"/>
      <c r="AQ1410" s="51"/>
      <c r="AR1410" s="51"/>
      <c r="AS1410" s="51"/>
    </row>
    <row r="1411" spans="4:45" ht="12.75" customHeight="1">
      <c r="D1411" s="50"/>
      <c r="E1411" s="50"/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  <c r="T1411" s="50"/>
      <c r="U1411" s="50"/>
      <c r="V1411" s="50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  <c r="AG1411" s="51"/>
      <c r="AH1411" s="51"/>
      <c r="AI1411" s="51"/>
      <c r="AJ1411" s="51"/>
      <c r="AK1411" s="51"/>
      <c r="AL1411" s="51"/>
      <c r="AM1411" s="51"/>
      <c r="AN1411" s="51"/>
      <c r="AO1411" s="51"/>
      <c r="AP1411" s="51"/>
      <c r="AQ1411" s="51"/>
      <c r="AR1411" s="51"/>
      <c r="AS1411" s="51"/>
    </row>
    <row r="1412" spans="4:45" ht="12.75" customHeight="1">
      <c r="D1412" s="50"/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  <c r="P1412" s="50"/>
      <c r="Q1412" s="50"/>
      <c r="T1412" s="50"/>
      <c r="U1412" s="50"/>
      <c r="V1412" s="50"/>
      <c r="W1412" s="51"/>
      <c r="X1412" s="51"/>
      <c r="Y1412" s="51"/>
      <c r="Z1412" s="51"/>
      <c r="AA1412" s="51"/>
      <c r="AB1412" s="51"/>
      <c r="AC1412" s="51"/>
      <c r="AD1412" s="51"/>
      <c r="AE1412" s="51"/>
      <c r="AF1412" s="51"/>
      <c r="AG1412" s="51"/>
      <c r="AH1412" s="51"/>
      <c r="AI1412" s="51"/>
      <c r="AJ1412" s="51"/>
      <c r="AK1412" s="51"/>
      <c r="AL1412" s="51"/>
      <c r="AM1412" s="51"/>
      <c r="AN1412" s="51"/>
      <c r="AO1412" s="51"/>
      <c r="AP1412" s="51"/>
      <c r="AQ1412" s="51"/>
      <c r="AR1412" s="51"/>
      <c r="AS1412" s="51"/>
    </row>
    <row r="1413" spans="4:45" ht="12.75" customHeight="1">
      <c r="D1413" s="50"/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  <c r="P1413" s="50"/>
      <c r="Q1413" s="50"/>
      <c r="T1413" s="50"/>
      <c r="U1413" s="50"/>
      <c r="V1413" s="50"/>
      <c r="W1413" s="51"/>
      <c r="X1413" s="51"/>
      <c r="Y1413" s="51"/>
      <c r="Z1413" s="51"/>
      <c r="AA1413" s="51"/>
      <c r="AB1413" s="51"/>
      <c r="AC1413" s="51"/>
      <c r="AD1413" s="51"/>
      <c r="AE1413" s="51"/>
      <c r="AF1413" s="51"/>
      <c r="AG1413" s="51"/>
      <c r="AH1413" s="51"/>
      <c r="AI1413" s="51"/>
      <c r="AJ1413" s="51"/>
      <c r="AK1413" s="51"/>
      <c r="AL1413" s="51"/>
      <c r="AM1413" s="51"/>
      <c r="AN1413" s="51"/>
      <c r="AO1413" s="51"/>
      <c r="AP1413" s="51"/>
      <c r="AQ1413" s="51"/>
      <c r="AR1413" s="51"/>
      <c r="AS1413" s="51"/>
    </row>
    <row r="1414" spans="4:45" ht="12.75" customHeight="1">
      <c r="D1414" s="50"/>
      <c r="E1414" s="50"/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  <c r="P1414" s="50"/>
      <c r="Q1414" s="50"/>
      <c r="T1414" s="50"/>
      <c r="U1414" s="50"/>
      <c r="V1414" s="50"/>
      <c r="W1414" s="51"/>
      <c r="X1414" s="51"/>
      <c r="Y1414" s="51"/>
      <c r="Z1414" s="51"/>
      <c r="AA1414" s="51"/>
      <c r="AB1414" s="51"/>
      <c r="AC1414" s="51"/>
      <c r="AD1414" s="51"/>
      <c r="AE1414" s="51"/>
      <c r="AF1414" s="51"/>
      <c r="AG1414" s="51"/>
      <c r="AH1414" s="51"/>
      <c r="AI1414" s="51"/>
      <c r="AJ1414" s="51"/>
      <c r="AK1414" s="51"/>
      <c r="AL1414" s="51"/>
      <c r="AM1414" s="51"/>
      <c r="AN1414" s="51"/>
      <c r="AO1414" s="51"/>
      <c r="AP1414" s="51"/>
      <c r="AQ1414" s="51"/>
      <c r="AR1414" s="51"/>
      <c r="AS1414" s="51"/>
    </row>
    <row r="1415" spans="4:45" ht="12.75" customHeight="1">
      <c r="D1415" s="50"/>
      <c r="E1415" s="50"/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  <c r="P1415" s="50"/>
      <c r="Q1415" s="50"/>
      <c r="T1415" s="50"/>
      <c r="U1415" s="50"/>
      <c r="V1415" s="50"/>
      <c r="W1415" s="51"/>
      <c r="X1415" s="51"/>
      <c r="Y1415" s="51"/>
      <c r="Z1415" s="51"/>
      <c r="AA1415" s="51"/>
      <c r="AB1415" s="51"/>
      <c r="AC1415" s="51"/>
      <c r="AD1415" s="51"/>
      <c r="AE1415" s="51"/>
      <c r="AF1415" s="51"/>
      <c r="AG1415" s="51"/>
      <c r="AH1415" s="51"/>
      <c r="AI1415" s="51"/>
      <c r="AJ1415" s="51"/>
      <c r="AK1415" s="51"/>
      <c r="AL1415" s="51"/>
      <c r="AM1415" s="51"/>
      <c r="AN1415" s="51"/>
      <c r="AO1415" s="51"/>
      <c r="AP1415" s="51"/>
      <c r="AQ1415" s="51"/>
      <c r="AR1415" s="51"/>
      <c r="AS1415" s="51"/>
    </row>
    <row r="1416" spans="4:45" ht="12.75" customHeight="1">
      <c r="D1416" s="50"/>
      <c r="E1416" s="50"/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  <c r="P1416" s="50"/>
      <c r="Q1416" s="50"/>
      <c r="T1416" s="50"/>
      <c r="U1416" s="50"/>
      <c r="V1416" s="50"/>
      <c r="W1416" s="51"/>
      <c r="X1416" s="51"/>
      <c r="Y1416" s="51"/>
      <c r="Z1416" s="51"/>
      <c r="AA1416" s="51"/>
      <c r="AB1416" s="51"/>
      <c r="AC1416" s="51"/>
      <c r="AD1416" s="51"/>
      <c r="AE1416" s="51"/>
      <c r="AF1416" s="51"/>
      <c r="AG1416" s="51"/>
      <c r="AH1416" s="51"/>
      <c r="AI1416" s="51"/>
      <c r="AJ1416" s="51"/>
      <c r="AK1416" s="51"/>
      <c r="AL1416" s="51"/>
      <c r="AM1416" s="51"/>
      <c r="AN1416" s="51"/>
      <c r="AO1416" s="51"/>
      <c r="AP1416" s="51"/>
      <c r="AQ1416" s="51"/>
      <c r="AR1416" s="51"/>
      <c r="AS1416" s="51"/>
    </row>
    <row r="1417" spans="4:45" ht="12.75" customHeight="1"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T1417" s="50"/>
      <c r="U1417" s="50"/>
      <c r="V1417" s="50"/>
      <c r="W1417" s="51"/>
      <c r="X1417" s="51"/>
      <c r="Y1417" s="51"/>
      <c r="Z1417" s="51"/>
      <c r="AA1417" s="51"/>
      <c r="AB1417" s="51"/>
      <c r="AC1417" s="51"/>
      <c r="AD1417" s="51"/>
      <c r="AE1417" s="51"/>
      <c r="AF1417" s="51"/>
      <c r="AG1417" s="51"/>
      <c r="AH1417" s="51"/>
      <c r="AI1417" s="51"/>
      <c r="AJ1417" s="51"/>
      <c r="AK1417" s="51"/>
      <c r="AL1417" s="51"/>
      <c r="AM1417" s="51"/>
      <c r="AN1417" s="51"/>
      <c r="AO1417" s="51"/>
      <c r="AP1417" s="51"/>
      <c r="AQ1417" s="51"/>
      <c r="AR1417" s="51"/>
      <c r="AS1417" s="51"/>
    </row>
    <row r="1418" spans="4:45" ht="12.75" customHeight="1">
      <c r="D1418" s="50"/>
      <c r="E1418" s="50"/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  <c r="P1418" s="50"/>
      <c r="Q1418" s="50"/>
      <c r="T1418" s="50"/>
      <c r="U1418" s="50"/>
      <c r="V1418" s="50"/>
      <c r="W1418" s="51"/>
      <c r="X1418" s="51"/>
      <c r="Y1418" s="51"/>
      <c r="Z1418" s="51"/>
      <c r="AA1418" s="51"/>
      <c r="AB1418" s="51"/>
      <c r="AC1418" s="51"/>
      <c r="AD1418" s="51"/>
      <c r="AE1418" s="51"/>
      <c r="AF1418" s="51"/>
      <c r="AG1418" s="51"/>
      <c r="AH1418" s="51"/>
      <c r="AI1418" s="51"/>
      <c r="AJ1418" s="51"/>
      <c r="AK1418" s="51"/>
      <c r="AL1418" s="51"/>
      <c r="AM1418" s="51"/>
      <c r="AN1418" s="51"/>
      <c r="AO1418" s="51"/>
      <c r="AP1418" s="51"/>
      <c r="AQ1418" s="51"/>
      <c r="AR1418" s="51"/>
      <c r="AS1418" s="51"/>
    </row>
    <row r="1419" spans="4:45" ht="12.75" customHeight="1">
      <c r="D1419" s="50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T1419" s="50"/>
      <c r="U1419" s="50"/>
      <c r="V1419" s="50"/>
      <c r="W1419" s="51"/>
      <c r="X1419" s="51"/>
      <c r="Y1419" s="51"/>
      <c r="Z1419" s="51"/>
      <c r="AA1419" s="51"/>
      <c r="AB1419" s="51"/>
      <c r="AC1419" s="51"/>
      <c r="AD1419" s="51"/>
      <c r="AE1419" s="51"/>
      <c r="AF1419" s="51"/>
      <c r="AG1419" s="51"/>
      <c r="AH1419" s="51"/>
      <c r="AI1419" s="51"/>
      <c r="AJ1419" s="51"/>
      <c r="AK1419" s="51"/>
      <c r="AL1419" s="51"/>
      <c r="AM1419" s="51"/>
      <c r="AN1419" s="51"/>
      <c r="AO1419" s="51"/>
      <c r="AP1419" s="51"/>
      <c r="AQ1419" s="51"/>
      <c r="AR1419" s="51"/>
      <c r="AS1419" s="51"/>
    </row>
    <row r="1420" spans="4:45" ht="12.75" customHeight="1">
      <c r="D1420" s="50"/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T1420" s="50"/>
      <c r="U1420" s="50"/>
      <c r="V1420" s="50"/>
      <c r="W1420" s="51"/>
      <c r="X1420" s="51"/>
      <c r="Y1420" s="51"/>
      <c r="Z1420" s="51"/>
      <c r="AA1420" s="51"/>
      <c r="AB1420" s="51"/>
      <c r="AC1420" s="51"/>
      <c r="AD1420" s="51"/>
      <c r="AE1420" s="51"/>
      <c r="AF1420" s="51"/>
      <c r="AG1420" s="51"/>
      <c r="AH1420" s="51"/>
      <c r="AI1420" s="51"/>
      <c r="AJ1420" s="51"/>
      <c r="AK1420" s="51"/>
      <c r="AL1420" s="51"/>
      <c r="AM1420" s="51"/>
      <c r="AN1420" s="51"/>
      <c r="AO1420" s="51"/>
      <c r="AP1420" s="51"/>
      <c r="AQ1420" s="51"/>
      <c r="AR1420" s="51"/>
      <c r="AS1420" s="51"/>
    </row>
    <row r="1421" spans="4:45" ht="12.75" customHeight="1">
      <c r="D1421" s="50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T1421" s="50"/>
      <c r="U1421" s="50"/>
      <c r="V1421" s="50"/>
      <c r="W1421" s="51"/>
      <c r="X1421" s="51"/>
      <c r="Y1421" s="51"/>
      <c r="Z1421" s="51"/>
      <c r="AA1421" s="51"/>
      <c r="AB1421" s="51"/>
      <c r="AC1421" s="51"/>
      <c r="AD1421" s="51"/>
      <c r="AE1421" s="51"/>
      <c r="AF1421" s="51"/>
      <c r="AG1421" s="51"/>
      <c r="AH1421" s="51"/>
      <c r="AI1421" s="51"/>
      <c r="AJ1421" s="51"/>
      <c r="AK1421" s="51"/>
      <c r="AL1421" s="51"/>
      <c r="AM1421" s="51"/>
      <c r="AN1421" s="51"/>
      <c r="AO1421" s="51"/>
      <c r="AP1421" s="51"/>
      <c r="AQ1421" s="51"/>
      <c r="AR1421" s="51"/>
      <c r="AS1421" s="51"/>
    </row>
    <row r="1422" spans="4:45" ht="12.75" customHeight="1">
      <c r="D1422" s="50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T1422" s="50"/>
      <c r="U1422" s="50"/>
      <c r="V1422" s="50"/>
      <c r="W1422" s="51"/>
      <c r="X1422" s="51"/>
      <c r="Y1422" s="51"/>
      <c r="Z1422" s="51"/>
      <c r="AA1422" s="51"/>
      <c r="AB1422" s="51"/>
      <c r="AC1422" s="51"/>
      <c r="AD1422" s="51"/>
      <c r="AE1422" s="51"/>
      <c r="AF1422" s="51"/>
      <c r="AG1422" s="51"/>
      <c r="AH1422" s="51"/>
      <c r="AI1422" s="51"/>
      <c r="AJ1422" s="51"/>
      <c r="AK1422" s="51"/>
      <c r="AL1422" s="51"/>
      <c r="AM1422" s="51"/>
      <c r="AN1422" s="51"/>
      <c r="AO1422" s="51"/>
      <c r="AP1422" s="51"/>
      <c r="AQ1422" s="51"/>
      <c r="AR1422" s="51"/>
      <c r="AS1422" s="51"/>
    </row>
    <row r="1423" spans="4:45" ht="12.75" customHeight="1">
      <c r="D1423" s="50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T1423" s="50"/>
      <c r="U1423" s="50"/>
      <c r="V1423" s="50"/>
      <c r="W1423" s="51"/>
      <c r="X1423" s="51"/>
      <c r="Y1423" s="51"/>
      <c r="Z1423" s="51"/>
      <c r="AA1423" s="51"/>
      <c r="AB1423" s="51"/>
      <c r="AC1423" s="51"/>
      <c r="AD1423" s="51"/>
      <c r="AE1423" s="51"/>
      <c r="AF1423" s="51"/>
      <c r="AG1423" s="51"/>
      <c r="AH1423" s="51"/>
      <c r="AI1423" s="51"/>
      <c r="AJ1423" s="51"/>
      <c r="AK1423" s="51"/>
      <c r="AL1423" s="51"/>
      <c r="AM1423" s="51"/>
      <c r="AN1423" s="51"/>
      <c r="AO1423" s="51"/>
      <c r="AP1423" s="51"/>
      <c r="AQ1423" s="51"/>
      <c r="AR1423" s="51"/>
      <c r="AS1423" s="51"/>
    </row>
    <row r="1424" spans="4:45" ht="12.75" customHeight="1"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T1424" s="50"/>
      <c r="U1424" s="50"/>
      <c r="V1424" s="50"/>
      <c r="W1424" s="51"/>
      <c r="X1424" s="51"/>
      <c r="Y1424" s="51"/>
      <c r="Z1424" s="51"/>
      <c r="AA1424" s="51"/>
      <c r="AB1424" s="51"/>
      <c r="AC1424" s="51"/>
      <c r="AD1424" s="51"/>
      <c r="AE1424" s="51"/>
      <c r="AF1424" s="51"/>
      <c r="AG1424" s="51"/>
      <c r="AH1424" s="51"/>
      <c r="AI1424" s="51"/>
      <c r="AJ1424" s="51"/>
      <c r="AK1424" s="51"/>
      <c r="AL1424" s="51"/>
      <c r="AM1424" s="51"/>
      <c r="AN1424" s="51"/>
      <c r="AO1424" s="51"/>
      <c r="AP1424" s="51"/>
      <c r="AQ1424" s="51"/>
      <c r="AR1424" s="51"/>
      <c r="AS1424" s="51"/>
    </row>
    <row r="1425" spans="4:45" ht="12.75" customHeight="1">
      <c r="D1425" s="50"/>
      <c r="E1425" s="50"/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  <c r="T1425" s="50"/>
      <c r="U1425" s="50"/>
      <c r="V1425" s="50"/>
      <c r="W1425" s="51"/>
      <c r="X1425" s="51"/>
      <c r="Y1425" s="51"/>
      <c r="Z1425" s="51"/>
      <c r="AA1425" s="51"/>
      <c r="AB1425" s="51"/>
      <c r="AC1425" s="51"/>
      <c r="AD1425" s="51"/>
      <c r="AE1425" s="51"/>
      <c r="AF1425" s="51"/>
      <c r="AG1425" s="51"/>
      <c r="AH1425" s="51"/>
      <c r="AI1425" s="51"/>
      <c r="AJ1425" s="51"/>
      <c r="AK1425" s="51"/>
      <c r="AL1425" s="51"/>
      <c r="AM1425" s="51"/>
      <c r="AN1425" s="51"/>
      <c r="AO1425" s="51"/>
      <c r="AP1425" s="51"/>
      <c r="AQ1425" s="51"/>
      <c r="AR1425" s="51"/>
      <c r="AS1425" s="51"/>
    </row>
    <row r="1426" spans="4:45" ht="12.75" customHeight="1"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T1426" s="50"/>
      <c r="U1426" s="50"/>
      <c r="V1426" s="50"/>
      <c r="W1426" s="51"/>
      <c r="X1426" s="51"/>
      <c r="Y1426" s="51"/>
      <c r="Z1426" s="51"/>
      <c r="AA1426" s="51"/>
      <c r="AB1426" s="51"/>
      <c r="AC1426" s="51"/>
      <c r="AD1426" s="51"/>
      <c r="AE1426" s="51"/>
      <c r="AF1426" s="51"/>
      <c r="AG1426" s="51"/>
      <c r="AH1426" s="51"/>
      <c r="AI1426" s="51"/>
      <c r="AJ1426" s="51"/>
      <c r="AK1426" s="51"/>
      <c r="AL1426" s="51"/>
      <c r="AM1426" s="51"/>
      <c r="AN1426" s="51"/>
      <c r="AO1426" s="51"/>
      <c r="AP1426" s="51"/>
      <c r="AQ1426" s="51"/>
      <c r="AR1426" s="51"/>
      <c r="AS1426" s="51"/>
    </row>
    <row r="1427" spans="4:45" ht="12.75" customHeight="1">
      <c r="D1427" s="50"/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T1427" s="50"/>
      <c r="U1427" s="50"/>
      <c r="V1427" s="50"/>
      <c r="W1427" s="51"/>
      <c r="X1427" s="51"/>
      <c r="Y1427" s="51"/>
      <c r="Z1427" s="51"/>
      <c r="AA1427" s="51"/>
      <c r="AB1427" s="51"/>
      <c r="AC1427" s="51"/>
      <c r="AD1427" s="51"/>
      <c r="AE1427" s="51"/>
      <c r="AF1427" s="51"/>
      <c r="AG1427" s="51"/>
      <c r="AH1427" s="51"/>
      <c r="AI1427" s="51"/>
      <c r="AJ1427" s="51"/>
      <c r="AK1427" s="51"/>
      <c r="AL1427" s="51"/>
      <c r="AM1427" s="51"/>
      <c r="AN1427" s="51"/>
      <c r="AO1427" s="51"/>
      <c r="AP1427" s="51"/>
      <c r="AQ1427" s="51"/>
      <c r="AR1427" s="51"/>
      <c r="AS1427" s="51"/>
    </row>
    <row r="1428" spans="4:45" ht="12.75" customHeight="1">
      <c r="D1428" s="50"/>
      <c r="E1428" s="50"/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T1428" s="50"/>
      <c r="U1428" s="50"/>
      <c r="V1428" s="50"/>
      <c r="W1428" s="51"/>
      <c r="X1428" s="51"/>
      <c r="Y1428" s="51"/>
      <c r="Z1428" s="51"/>
      <c r="AA1428" s="51"/>
      <c r="AB1428" s="51"/>
      <c r="AC1428" s="51"/>
      <c r="AD1428" s="51"/>
      <c r="AE1428" s="51"/>
      <c r="AF1428" s="51"/>
      <c r="AG1428" s="51"/>
      <c r="AH1428" s="51"/>
      <c r="AI1428" s="51"/>
      <c r="AJ1428" s="51"/>
      <c r="AK1428" s="51"/>
      <c r="AL1428" s="51"/>
      <c r="AM1428" s="51"/>
      <c r="AN1428" s="51"/>
      <c r="AO1428" s="51"/>
      <c r="AP1428" s="51"/>
      <c r="AQ1428" s="51"/>
      <c r="AR1428" s="51"/>
      <c r="AS1428" s="51"/>
    </row>
    <row r="1429" spans="4:45" ht="12.75" customHeight="1">
      <c r="D1429" s="50"/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  <c r="T1429" s="50"/>
      <c r="U1429" s="50"/>
      <c r="V1429" s="50"/>
      <c r="W1429" s="51"/>
      <c r="X1429" s="51"/>
      <c r="Y1429" s="51"/>
      <c r="Z1429" s="51"/>
      <c r="AA1429" s="51"/>
      <c r="AB1429" s="51"/>
      <c r="AC1429" s="51"/>
      <c r="AD1429" s="51"/>
      <c r="AE1429" s="51"/>
      <c r="AF1429" s="51"/>
      <c r="AG1429" s="51"/>
      <c r="AH1429" s="51"/>
      <c r="AI1429" s="51"/>
      <c r="AJ1429" s="51"/>
      <c r="AK1429" s="51"/>
      <c r="AL1429" s="51"/>
      <c r="AM1429" s="51"/>
      <c r="AN1429" s="51"/>
      <c r="AO1429" s="51"/>
      <c r="AP1429" s="51"/>
      <c r="AQ1429" s="51"/>
      <c r="AR1429" s="51"/>
      <c r="AS1429" s="51"/>
    </row>
    <row r="1430" spans="4:45" ht="12.75" customHeight="1">
      <c r="D1430" s="50"/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T1430" s="50"/>
      <c r="U1430" s="50"/>
      <c r="V1430" s="50"/>
      <c r="W1430" s="51"/>
      <c r="X1430" s="51"/>
      <c r="Y1430" s="51"/>
      <c r="Z1430" s="51"/>
      <c r="AA1430" s="51"/>
      <c r="AB1430" s="51"/>
      <c r="AC1430" s="51"/>
      <c r="AD1430" s="51"/>
      <c r="AE1430" s="51"/>
      <c r="AF1430" s="51"/>
      <c r="AG1430" s="51"/>
      <c r="AH1430" s="51"/>
      <c r="AI1430" s="51"/>
      <c r="AJ1430" s="51"/>
      <c r="AK1430" s="51"/>
      <c r="AL1430" s="51"/>
      <c r="AM1430" s="51"/>
      <c r="AN1430" s="51"/>
      <c r="AO1430" s="51"/>
      <c r="AP1430" s="51"/>
      <c r="AQ1430" s="51"/>
      <c r="AR1430" s="51"/>
      <c r="AS1430" s="51"/>
    </row>
    <row r="1431" spans="4:45" ht="12.75" customHeight="1"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T1431" s="50"/>
      <c r="U1431" s="50"/>
      <c r="V1431" s="50"/>
      <c r="W1431" s="51"/>
      <c r="X1431" s="51"/>
      <c r="Y1431" s="51"/>
      <c r="Z1431" s="51"/>
      <c r="AA1431" s="51"/>
      <c r="AB1431" s="51"/>
      <c r="AC1431" s="51"/>
      <c r="AD1431" s="51"/>
      <c r="AE1431" s="51"/>
      <c r="AF1431" s="51"/>
      <c r="AG1431" s="51"/>
      <c r="AH1431" s="51"/>
      <c r="AI1431" s="51"/>
      <c r="AJ1431" s="51"/>
      <c r="AK1431" s="51"/>
      <c r="AL1431" s="51"/>
      <c r="AM1431" s="51"/>
      <c r="AN1431" s="51"/>
      <c r="AO1431" s="51"/>
      <c r="AP1431" s="51"/>
      <c r="AQ1431" s="51"/>
      <c r="AR1431" s="51"/>
      <c r="AS1431" s="51"/>
    </row>
    <row r="1432" spans="4:45" ht="12.75" customHeight="1">
      <c r="D1432" s="50"/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  <c r="P1432" s="50"/>
      <c r="Q1432" s="50"/>
      <c r="T1432" s="50"/>
      <c r="U1432" s="50"/>
      <c r="V1432" s="50"/>
      <c r="W1432" s="51"/>
      <c r="X1432" s="51"/>
      <c r="Y1432" s="51"/>
      <c r="Z1432" s="51"/>
      <c r="AA1432" s="51"/>
      <c r="AB1432" s="51"/>
      <c r="AC1432" s="51"/>
      <c r="AD1432" s="51"/>
      <c r="AE1432" s="51"/>
      <c r="AF1432" s="51"/>
      <c r="AG1432" s="51"/>
      <c r="AH1432" s="51"/>
      <c r="AI1432" s="51"/>
      <c r="AJ1432" s="51"/>
      <c r="AK1432" s="51"/>
      <c r="AL1432" s="51"/>
      <c r="AM1432" s="51"/>
      <c r="AN1432" s="51"/>
      <c r="AO1432" s="51"/>
      <c r="AP1432" s="51"/>
      <c r="AQ1432" s="51"/>
      <c r="AR1432" s="51"/>
      <c r="AS1432" s="51"/>
    </row>
    <row r="1433" spans="4:45" ht="12.75" customHeight="1">
      <c r="D1433" s="50"/>
      <c r="E1433" s="50"/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  <c r="P1433" s="50"/>
      <c r="Q1433" s="50"/>
      <c r="T1433" s="50"/>
      <c r="U1433" s="50"/>
      <c r="V1433" s="50"/>
      <c r="W1433" s="51"/>
      <c r="X1433" s="51"/>
      <c r="Y1433" s="51"/>
      <c r="Z1433" s="51"/>
      <c r="AA1433" s="51"/>
      <c r="AB1433" s="51"/>
      <c r="AC1433" s="51"/>
      <c r="AD1433" s="51"/>
      <c r="AE1433" s="51"/>
      <c r="AF1433" s="51"/>
      <c r="AG1433" s="51"/>
      <c r="AH1433" s="51"/>
      <c r="AI1433" s="51"/>
      <c r="AJ1433" s="51"/>
      <c r="AK1433" s="51"/>
      <c r="AL1433" s="51"/>
      <c r="AM1433" s="51"/>
      <c r="AN1433" s="51"/>
      <c r="AO1433" s="51"/>
      <c r="AP1433" s="51"/>
      <c r="AQ1433" s="51"/>
      <c r="AR1433" s="51"/>
      <c r="AS1433" s="51"/>
    </row>
    <row r="1434" spans="4:45" ht="12.75" customHeight="1">
      <c r="D1434" s="50"/>
      <c r="E1434" s="50"/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  <c r="P1434" s="50"/>
      <c r="Q1434" s="50"/>
      <c r="T1434" s="50"/>
      <c r="U1434" s="50"/>
      <c r="V1434" s="50"/>
      <c r="W1434" s="51"/>
      <c r="X1434" s="51"/>
      <c r="Y1434" s="51"/>
      <c r="Z1434" s="51"/>
      <c r="AA1434" s="51"/>
      <c r="AB1434" s="51"/>
      <c r="AC1434" s="51"/>
      <c r="AD1434" s="51"/>
      <c r="AE1434" s="51"/>
      <c r="AF1434" s="51"/>
      <c r="AG1434" s="51"/>
      <c r="AH1434" s="51"/>
      <c r="AI1434" s="51"/>
      <c r="AJ1434" s="51"/>
      <c r="AK1434" s="51"/>
      <c r="AL1434" s="51"/>
      <c r="AM1434" s="51"/>
      <c r="AN1434" s="51"/>
      <c r="AO1434" s="51"/>
      <c r="AP1434" s="51"/>
      <c r="AQ1434" s="51"/>
      <c r="AR1434" s="51"/>
      <c r="AS1434" s="51"/>
    </row>
    <row r="1435" spans="4:45" ht="12.75" customHeight="1">
      <c r="D1435" s="50"/>
      <c r="E1435" s="50"/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T1435" s="50"/>
      <c r="U1435" s="50"/>
      <c r="V1435" s="50"/>
      <c r="W1435" s="51"/>
      <c r="X1435" s="51"/>
      <c r="Y1435" s="51"/>
      <c r="Z1435" s="51"/>
      <c r="AA1435" s="51"/>
      <c r="AB1435" s="51"/>
      <c r="AC1435" s="51"/>
      <c r="AD1435" s="51"/>
      <c r="AE1435" s="51"/>
      <c r="AF1435" s="51"/>
      <c r="AG1435" s="51"/>
      <c r="AH1435" s="51"/>
      <c r="AI1435" s="51"/>
      <c r="AJ1435" s="51"/>
      <c r="AK1435" s="51"/>
      <c r="AL1435" s="51"/>
      <c r="AM1435" s="51"/>
      <c r="AN1435" s="51"/>
      <c r="AO1435" s="51"/>
      <c r="AP1435" s="51"/>
      <c r="AQ1435" s="51"/>
      <c r="AR1435" s="51"/>
      <c r="AS1435" s="51"/>
    </row>
    <row r="1436" spans="4:45" ht="12.75" customHeight="1">
      <c r="D1436" s="50"/>
      <c r="E1436" s="50"/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T1436" s="50"/>
      <c r="U1436" s="50"/>
      <c r="V1436" s="50"/>
      <c r="W1436" s="51"/>
      <c r="X1436" s="51"/>
      <c r="Y1436" s="51"/>
      <c r="Z1436" s="51"/>
      <c r="AA1436" s="51"/>
      <c r="AB1436" s="51"/>
      <c r="AC1436" s="51"/>
      <c r="AD1436" s="51"/>
      <c r="AE1436" s="51"/>
      <c r="AF1436" s="51"/>
      <c r="AG1436" s="51"/>
      <c r="AH1436" s="51"/>
      <c r="AI1436" s="51"/>
      <c r="AJ1436" s="51"/>
      <c r="AK1436" s="51"/>
      <c r="AL1436" s="51"/>
      <c r="AM1436" s="51"/>
      <c r="AN1436" s="51"/>
      <c r="AO1436" s="51"/>
      <c r="AP1436" s="51"/>
      <c r="AQ1436" s="51"/>
      <c r="AR1436" s="51"/>
      <c r="AS1436" s="51"/>
    </row>
    <row r="1437" spans="4:45" ht="12.75" customHeight="1">
      <c r="D1437" s="50"/>
      <c r="E1437" s="50"/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  <c r="P1437" s="50"/>
      <c r="Q1437" s="50"/>
      <c r="T1437" s="50"/>
      <c r="U1437" s="50"/>
      <c r="V1437" s="50"/>
      <c r="W1437" s="51"/>
      <c r="X1437" s="51"/>
      <c r="Y1437" s="51"/>
      <c r="Z1437" s="51"/>
      <c r="AA1437" s="51"/>
      <c r="AB1437" s="51"/>
      <c r="AC1437" s="51"/>
      <c r="AD1437" s="51"/>
      <c r="AE1437" s="51"/>
      <c r="AF1437" s="51"/>
      <c r="AG1437" s="51"/>
      <c r="AH1437" s="51"/>
      <c r="AI1437" s="51"/>
      <c r="AJ1437" s="51"/>
      <c r="AK1437" s="51"/>
      <c r="AL1437" s="51"/>
      <c r="AM1437" s="51"/>
      <c r="AN1437" s="51"/>
      <c r="AO1437" s="51"/>
      <c r="AP1437" s="51"/>
      <c r="AQ1437" s="51"/>
      <c r="AR1437" s="51"/>
      <c r="AS1437" s="51"/>
    </row>
    <row r="1438" spans="4:45" ht="12.75" customHeight="1">
      <c r="D1438" s="50"/>
      <c r="E1438" s="50"/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T1438" s="50"/>
      <c r="U1438" s="50"/>
      <c r="V1438" s="50"/>
      <c r="W1438" s="51"/>
      <c r="X1438" s="51"/>
      <c r="Y1438" s="51"/>
      <c r="Z1438" s="51"/>
      <c r="AA1438" s="51"/>
      <c r="AB1438" s="51"/>
      <c r="AC1438" s="51"/>
      <c r="AD1438" s="51"/>
      <c r="AE1438" s="51"/>
      <c r="AF1438" s="51"/>
      <c r="AG1438" s="51"/>
      <c r="AH1438" s="51"/>
      <c r="AI1438" s="51"/>
      <c r="AJ1438" s="51"/>
      <c r="AK1438" s="51"/>
      <c r="AL1438" s="51"/>
      <c r="AM1438" s="51"/>
      <c r="AN1438" s="51"/>
      <c r="AO1438" s="51"/>
      <c r="AP1438" s="51"/>
      <c r="AQ1438" s="51"/>
      <c r="AR1438" s="51"/>
      <c r="AS1438" s="51"/>
    </row>
    <row r="1439" spans="4:45" ht="12.75" customHeight="1">
      <c r="D1439" s="50"/>
      <c r="E1439" s="50"/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  <c r="P1439" s="50"/>
      <c r="Q1439" s="50"/>
      <c r="T1439" s="50"/>
      <c r="U1439" s="50"/>
      <c r="V1439" s="50"/>
      <c r="W1439" s="51"/>
      <c r="X1439" s="51"/>
      <c r="Y1439" s="51"/>
      <c r="Z1439" s="51"/>
      <c r="AA1439" s="51"/>
      <c r="AB1439" s="51"/>
      <c r="AC1439" s="51"/>
      <c r="AD1439" s="51"/>
      <c r="AE1439" s="51"/>
      <c r="AF1439" s="51"/>
      <c r="AG1439" s="51"/>
      <c r="AH1439" s="51"/>
      <c r="AI1439" s="51"/>
      <c r="AJ1439" s="51"/>
      <c r="AK1439" s="51"/>
      <c r="AL1439" s="51"/>
      <c r="AM1439" s="51"/>
      <c r="AN1439" s="51"/>
      <c r="AO1439" s="51"/>
      <c r="AP1439" s="51"/>
      <c r="AQ1439" s="51"/>
      <c r="AR1439" s="51"/>
      <c r="AS1439" s="51"/>
    </row>
    <row r="1440" spans="4:45" ht="12.75" customHeight="1">
      <c r="D1440" s="50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T1440" s="50"/>
      <c r="U1440" s="50"/>
      <c r="V1440" s="50"/>
      <c r="W1440" s="51"/>
      <c r="X1440" s="51"/>
      <c r="Y1440" s="51"/>
      <c r="Z1440" s="51"/>
      <c r="AA1440" s="51"/>
      <c r="AB1440" s="51"/>
      <c r="AC1440" s="51"/>
      <c r="AD1440" s="51"/>
      <c r="AE1440" s="51"/>
      <c r="AF1440" s="51"/>
      <c r="AG1440" s="51"/>
      <c r="AH1440" s="51"/>
      <c r="AI1440" s="51"/>
      <c r="AJ1440" s="51"/>
      <c r="AK1440" s="51"/>
      <c r="AL1440" s="51"/>
      <c r="AM1440" s="51"/>
      <c r="AN1440" s="51"/>
      <c r="AO1440" s="51"/>
      <c r="AP1440" s="51"/>
      <c r="AQ1440" s="51"/>
      <c r="AR1440" s="51"/>
      <c r="AS1440" s="51"/>
    </row>
    <row r="1441" spans="4:45" ht="12.75" customHeight="1">
      <c r="D1441" s="50"/>
      <c r="E1441" s="50"/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  <c r="P1441" s="50"/>
      <c r="Q1441" s="50"/>
      <c r="T1441" s="50"/>
      <c r="U1441" s="50"/>
      <c r="V1441" s="50"/>
      <c r="W1441" s="51"/>
      <c r="X1441" s="51"/>
      <c r="Y1441" s="51"/>
      <c r="Z1441" s="51"/>
      <c r="AA1441" s="51"/>
      <c r="AB1441" s="51"/>
      <c r="AC1441" s="51"/>
      <c r="AD1441" s="51"/>
      <c r="AE1441" s="51"/>
      <c r="AF1441" s="51"/>
      <c r="AG1441" s="51"/>
      <c r="AH1441" s="51"/>
      <c r="AI1441" s="51"/>
      <c r="AJ1441" s="51"/>
      <c r="AK1441" s="51"/>
      <c r="AL1441" s="51"/>
      <c r="AM1441" s="51"/>
      <c r="AN1441" s="51"/>
      <c r="AO1441" s="51"/>
      <c r="AP1441" s="51"/>
      <c r="AQ1441" s="51"/>
      <c r="AR1441" s="51"/>
      <c r="AS1441" s="51"/>
    </row>
    <row r="1442" spans="4:45" ht="12.75" customHeight="1">
      <c r="D1442" s="50"/>
      <c r="E1442" s="50"/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T1442" s="50"/>
      <c r="U1442" s="50"/>
      <c r="V1442" s="50"/>
      <c r="W1442" s="51"/>
      <c r="X1442" s="51"/>
      <c r="Y1442" s="51"/>
      <c r="Z1442" s="51"/>
      <c r="AA1442" s="51"/>
      <c r="AB1442" s="51"/>
      <c r="AC1442" s="51"/>
      <c r="AD1442" s="51"/>
      <c r="AE1442" s="51"/>
      <c r="AF1442" s="51"/>
      <c r="AG1442" s="51"/>
      <c r="AH1442" s="51"/>
      <c r="AI1442" s="51"/>
      <c r="AJ1442" s="51"/>
      <c r="AK1442" s="51"/>
      <c r="AL1442" s="51"/>
      <c r="AM1442" s="51"/>
      <c r="AN1442" s="51"/>
      <c r="AO1442" s="51"/>
      <c r="AP1442" s="51"/>
      <c r="AQ1442" s="51"/>
      <c r="AR1442" s="51"/>
      <c r="AS1442" s="51"/>
    </row>
    <row r="1443" spans="4:45" ht="12.75" customHeight="1">
      <c r="D1443" s="50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  <c r="P1443" s="50"/>
      <c r="Q1443" s="50"/>
      <c r="T1443" s="50"/>
      <c r="U1443" s="50"/>
      <c r="V1443" s="50"/>
      <c r="W1443" s="51"/>
      <c r="X1443" s="51"/>
      <c r="Y1443" s="51"/>
      <c r="Z1443" s="51"/>
      <c r="AA1443" s="51"/>
      <c r="AB1443" s="51"/>
      <c r="AC1443" s="51"/>
      <c r="AD1443" s="51"/>
      <c r="AE1443" s="51"/>
      <c r="AF1443" s="51"/>
      <c r="AG1443" s="51"/>
      <c r="AH1443" s="51"/>
      <c r="AI1443" s="51"/>
      <c r="AJ1443" s="51"/>
      <c r="AK1443" s="51"/>
      <c r="AL1443" s="51"/>
      <c r="AM1443" s="51"/>
      <c r="AN1443" s="51"/>
      <c r="AO1443" s="51"/>
      <c r="AP1443" s="51"/>
      <c r="AQ1443" s="51"/>
      <c r="AR1443" s="51"/>
      <c r="AS1443" s="51"/>
    </row>
    <row r="1444" spans="4:45" ht="12.75" customHeight="1">
      <c r="D1444" s="50"/>
      <c r="E1444" s="50"/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T1444" s="50"/>
      <c r="U1444" s="50"/>
      <c r="V1444" s="50"/>
      <c r="W1444" s="51"/>
      <c r="X1444" s="51"/>
      <c r="Y1444" s="51"/>
      <c r="Z1444" s="51"/>
      <c r="AA1444" s="51"/>
      <c r="AB1444" s="51"/>
      <c r="AC1444" s="51"/>
      <c r="AD1444" s="51"/>
      <c r="AE1444" s="51"/>
      <c r="AF1444" s="51"/>
      <c r="AG1444" s="51"/>
      <c r="AH1444" s="51"/>
      <c r="AI1444" s="51"/>
      <c r="AJ1444" s="51"/>
      <c r="AK1444" s="51"/>
      <c r="AL1444" s="51"/>
      <c r="AM1444" s="51"/>
      <c r="AN1444" s="51"/>
      <c r="AO1444" s="51"/>
      <c r="AP1444" s="51"/>
      <c r="AQ1444" s="51"/>
      <c r="AR1444" s="51"/>
      <c r="AS1444" s="51"/>
    </row>
    <row r="1445" spans="4:45" ht="12.75" customHeight="1"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T1445" s="50"/>
      <c r="U1445" s="50"/>
      <c r="V1445" s="50"/>
      <c r="W1445" s="51"/>
      <c r="X1445" s="51"/>
      <c r="Y1445" s="51"/>
      <c r="Z1445" s="51"/>
      <c r="AA1445" s="51"/>
      <c r="AB1445" s="51"/>
      <c r="AC1445" s="51"/>
      <c r="AD1445" s="51"/>
      <c r="AE1445" s="51"/>
      <c r="AF1445" s="51"/>
      <c r="AG1445" s="51"/>
      <c r="AH1445" s="51"/>
      <c r="AI1445" s="51"/>
      <c r="AJ1445" s="51"/>
      <c r="AK1445" s="51"/>
      <c r="AL1445" s="51"/>
      <c r="AM1445" s="51"/>
      <c r="AN1445" s="51"/>
      <c r="AO1445" s="51"/>
      <c r="AP1445" s="51"/>
      <c r="AQ1445" s="51"/>
      <c r="AR1445" s="51"/>
      <c r="AS1445" s="51"/>
    </row>
    <row r="1446" spans="4:45" ht="12.75" customHeight="1">
      <c r="D1446" s="50"/>
      <c r="E1446" s="50"/>
      <c r="F1446" s="50"/>
      <c r="G1446" s="50"/>
      <c r="H1446" s="50"/>
      <c r="I1446" s="50"/>
      <c r="J1446" s="50"/>
      <c r="K1446" s="50"/>
      <c r="L1446" s="50"/>
      <c r="M1446" s="50"/>
      <c r="N1446" s="50"/>
      <c r="O1446" s="50"/>
      <c r="P1446" s="50"/>
      <c r="Q1446" s="50"/>
      <c r="T1446" s="50"/>
      <c r="U1446" s="50"/>
      <c r="V1446" s="50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  <c r="AG1446" s="51"/>
      <c r="AH1446" s="51"/>
      <c r="AI1446" s="51"/>
      <c r="AJ1446" s="51"/>
      <c r="AK1446" s="51"/>
      <c r="AL1446" s="51"/>
      <c r="AM1446" s="51"/>
      <c r="AN1446" s="51"/>
      <c r="AO1446" s="51"/>
      <c r="AP1446" s="51"/>
      <c r="AQ1446" s="51"/>
      <c r="AR1446" s="51"/>
      <c r="AS1446" s="51"/>
    </row>
    <row r="1447" spans="4:45" ht="12.75" customHeight="1">
      <c r="D1447" s="50"/>
      <c r="E1447" s="50"/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T1447" s="50"/>
      <c r="U1447" s="50"/>
      <c r="V1447" s="50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  <c r="AG1447" s="51"/>
      <c r="AH1447" s="51"/>
      <c r="AI1447" s="51"/>
      <c r="AJ1447" s="51"/>
      <c r="AK1447" s="51"/>
      <c r="AL1447" s="51"/>
      <c r="AM1447" s="51"/>
      <c r="AN1447" s="51"/>
      <c r="AO1447" s="51"/>
      <c r="AP1447" s="51"/>
      <c r="AQ1447" s="51"/>
      <c r="AR1447" s="51"/>
      <c r="AS1447" s="51"/>
    </row>
    <row r="1448" spans="4:45" ht="12.75" customHeight="1">
      <c r="D1448" s="50"/>
      <c r="E1448" s="50"/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  <c r="P1448" s="50"/>
      <c r="Q1448" s="50"/>
      <c r="T1448" s="50"/>
      <c r="U1448" s="50"/>
      <c r="V1448" s="50"/>
      <c r="W1448" s="51"/>
      <c r="X1448" s="51"/>
      <c r="Y1448" s="51"/>
      <c r="Z1448" s="51"/>
      <c r="AA1448" s="51"/>
      <c r="AB1448" s="51"/>
      <c r="AC1448" s="51"/>
      <c r="AD1448" s="51"/>
      <c r="AE1448" s="51"/>
      <c r="AF1448" s="51"/>
      <c r="AG1448" s="51"/>
      <c r="AH1448" s="51"/>
      <c r="AI1448" s="51"/>
      <c r="AJ1448" s="51"/>
      <c r="AK1448" s="51"/>
      <c r="AL1448" s="51"/>
      <c r="AM1448" s="51"/>
      <c r="AN1448" s="51"/>
      <c r="AO1448" s="51"/>
      <c r="AP1448" s="51"/>
      <c r="AQ1448" s="51"/>
      <c r="AR1448" s="51"/>
      <c r="AS1448" s="51"/>
    </row>
    <row r="1449" spans="4:45" ht="12.75" customHeight="1">
      <c r="D1449" s="50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  <c r="P1449" s="50"/>
      <c r="Q1449" s="50"/>
      <c r="T1449" s="50"/>
      <c r="U1449" s="50"/>
      <c r="V1449" s="50"/>
      <c r="W1449" s="51"/>
      <c r="X1449" s="51"/>
      <c r="Y1449" s="51"/>
      <c r="Z1449" s="51"/>
      <c r="AA1449" s="51"/>
      <c r="AB1449" s="51"/>
      <c r="AC1449" s="51"/>
      <c r="AD1449" s="51"/>
      <c r="AE1449" s="51"/>
      <c r="AF1449" s="51"/>
      <c r="AG1449" s="51"/>
      <c r="AH1449" s="51"/>
      <c r="AI1449" s="51"/>
      <c r="AJ1449" s="51"/>
      <c r="AK1449" s="51"/>
      <c r="AL1449" s="51"/>
      <c r="AM1449" s="51"/>
      <c r="AN1449" s="51"/>
      <c r="AO1449" s="51"/>
      <c r="AP1449" s="51"/>
      <c r="AQ1449" s="51"/>
      <c r="AR1449" s="51"/>
      <c r="AS1449" s="51"/>
    </row>
    <row r="1450" spans="4:45" ht="12.75" customHeight="1">
      <c r="D1450" s="50"/>
      <c r="E1450" s="50"/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  <c r="P1450" s="50"/>
      <c r="Q1450" s="50"/>
      <c r="T1450" s="50"/>
      <c r="U1450" s="50"/>
      <c r="V1450" s="50"/>
      <c r="W1450" s="51"/>
      <c r="X1450" s="51"/>
      <c r="Y1450" s="51"/>
      <c r="Z1450" s="51"/>
      <c r="AA1450" s="51"/>
      <c r="AB1450" s="51"/>
      <c r="AC1450" s="51"/>
      <c r="AD1450" s="51"/>
      <c r="AE1450" s="51"/>
      <c r="AF1450" s="51"/>
      <c r="AG1450" s="51"/>
      <c r="AH1450" s="51"/>
      <c r="AI1450" s="51"/>
      <c r="AJ1450" s="51"/>
      <c r="AK1450" s="51"/>
      <c r="AL1450" s="51"/>
      <c r="AM1450" s="51"/>
      <c r="AN1450" s="51"/>
      <c r="AO1450" s="51"/>
      <c r="AP1450" s="51"/>
      <c r="AQ1450" s="51"/>
      <c r="AR1450" s="51"/>
      <c r="AS1450" s="51"/>
    </row>
    <row r="1451" spans="4:45" ht="12.75" customHeight="1">
      <c r="D1451" s="50"/>
      <c r="E1451" s="50"/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  <c r="T1451" s="50"/>
      <c r="U1451" s="50"/>
      <c r="V1451" s="50"/>
      <c r="W1451" s="51"/>
      <c r="X1451" s="51"/>
      <c r="Y1451" s="51"/>
      <c r="Z1451" s="51"/>
      <c r="AA1451" s="51"/>
      <c r="AB1451" s="51"/>
      <c r="AC1451" s="51"/>
      <c r="AD1451" s="51"/>
      <c r="AE1451" s="51"/>
      <c r="AF1451" s="51"/>
      <c r="AG1451" s="51"/>
      <c r="AH1451" s="51"/>
      <c r="AI1451" s="51"/>
      <c r="AJ1451" s="51"/>
      <c r="AK1451" s="51"/>
      <c r="AL1451" s="51"/>
      <c r="AM1451" s="51"/>
      <c r="AN1451" s="51"/>
      <c r="AO1451" s="51"/>
      <c r="AP1451" s="51"/>
      <c r="AQ1451" s="51"/>
      <c r="AR1451" s="51"/>
      <c r="AS1451" s="51"/>
    </row>
    <row r="1452" spans="4:45" ht="12.75" customHeight="1">
      <c r="D1452" s="50"/>
      <c r="E1452" s="50"/>
      <c r="F1452" s="50"/>
      <c r="G1452" s="50"/>
      <c r="H1452" s="50"/>
      <c r="I1452" s="50"/>
      <c r="J1452" s="50"/>
      <c r="K1452" s="50"/>
      <c r="L1452" s="50"/>
      <c r="M1452" s="50"/>
      <c r="N1452" s="50"/>
      <c r="O1452" s="50"/>
      <c r="P1452" s="50"/>
      <c r="Q1452" s="50"/>
      <c r="T1452" s="50"/>
      <c r="U1452" s="50"/>
      <c r="V1452" s="50"/>
      <c r="W1452" s="51"/>
      <c r="X1452" s="51"/>
      <c r="Y1452" s="51"/>
      <c r="Z1452" s="51"/>
      <c r="AA1452" s="51"/>
      <c r="AB1452" s="51"/>
      <c r="AC1452" s="51"/>
      <c r="AD1452" s="51"/>
      <c r="AE1452" s="51"/>
      <c r="AF1452" s="51"/>
      <c r="AG1452" s="51"/>
      <c r="AH1452" s="51"/>
      <c r="AI1452" s="51"/>
      <c r="AJ1452" s="51"/>
      <c r="AK1452" s="51"/>
      <c r="AL1452" s="51"/>
      <c r="AM1452" s="51"/>
      <c r="AN1452" s="51"/>
      <c r="AO1452" s="51"/>
      <c r="AP1452" s="51"/>
      <c r="AQ1452" s="51"/>
      <c r="AR1452" s="51"/>
      <c r="AS1452" s="51"/>
    </row>
    <row r="1453" spans="4:45" ht="12.75" customHeight="1">
      <c r="D1453" s="50"/>
      <c r="E1453" s="50"/>
      <c r="F1453" s="50"/>
      <c r="G1453" s="50"/>
      <c r="H1453" s="50"/>
      <c r="I1453" s="50"/>
      <c r="J1453" s="50"/>
      <c r="K1453" s="50"/>
      <c r="L1453" s="50"/>
      <c r="M1453" s="50"/>
      <c r="N1453" s="50"/>
      <c r="O1453" s="50"/>
      <c r="P1453" s="50"/>
      <c r="Q1453" s="50"/>
      <c r="T1453" s="50"/>
      <c r="U1453" s="50"/>
      <c r="V1453" s="50"/>
      <c r="W1453" s="51"/>
      <c r="X1453" s="51"/>
      <c r="Y1453" s="51"/>
      <c r="Z1453" s="51"/>
      <c r="AA1453" s="51"/>
      <c r="AB1453" s="51"/>
      <c r="AC1453" s="51"/>
      <c r="AD1453" s="51"/>
      <c r="AE1453" s="51"/>
      <c r="AF1453" s="51"/>
      <c r="AG1453" s="51"/>
      <c r="AH1453" s="51"/>
      <c r="AI1453" s="51"/>
      <c r="AJ1453" s="51"/>
      <c r="AK1453" s="51"/>
      <c r="AL1453" s="51"/>
      <c r="AM1453" s="51"/>
      <c r="AN1453" s="51"/>
      <c r="AO1453" s="51"/>
      <c r="AP1453" s="51"/>
      <c r="AQ1453" s="51"/>
      <c r="AR1453" s="51"/>
      <c r="AS1453" s="51"/>
    </row>
    <row r="1454" spans="4:45" ht="12.75" customHeight="1">
      <c r="D1454" s="50"/>
      <c r="E1454" s="50"/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  <c r="P1454" s="50"/>
      <c r="Q1454" s="50"/>
      <c r="T1454" s="50"/>
      <c r="U1454" s="50"/>
      <c r="V1454" s="50"/>
      <c r="W1454" s="51"/>
      <c r="X1454" s="51"/>
      <c r="Y1454" s="51"/>
      <c r="Z1454" s="51"/>
      <c r="AA1454" s="51"/>
      <c r="AB1454" s="51"/>
      <c r="AC1454" s="51"/>
      <c r="AD1454" s="51"/>
      <c r="AE1454" s="51"/>
      <c r="AF1454" s="51"/>
      <c r="AG1454" s="51"/>
      <c r="AH1454" s="51"/>
      <c r="AI1454" s="51"/>
      <c r="AJ1454" s="51"/>
      <c r="AK1454" s="51"/>
      <c r="AL1454" s="51"/>
      <c r="AM1454" s="51"/>
      <c r="AN1454" s="51"/>
      <c r="AO1454" s="51"/>
      <c r="AP1454" s="51"/>
      <c r="AQ1454" s="51"/>
      <c r="AR1454" s="51"/>
      <c r="AS1454" s="51"/>
    </row>
    <row r="1455" spans="4:45" ht="12.75" customHeight="1">
      <c r="D1455" s="50"/>
      <c r="E1455" s="50"/>
      <c r="F1455" s="50"/>
      <c r="G1455" s="50"/>
      <c r="H1455" s="50"/>
      <c r="I1455" s="50"/>
      <c r="J1455" s="50"/>
      <c r="K1455" s="50"/>
      <c r="L1455" s="50"/>
      <c r="M1455" s="50"/>
      <c r="N1455" s="50"/>
      <c r="O1455" s="50"/>
      <c r="P1455" s="50"/>
      <c r="Q1455" s="50"/>
      <c r="T1455" s="50"/>
      <c r="U1455" s="50"/>
      <c r="V1455" s="50"/>
      <c r="W1455" s="51"/>
      <c r="X1455" s="51"/>
      <c r="Y1455" s="51"/>
      <c r="Z1455" s="51"/>
      <c r="AA1455" s="51"/>
      <c r="AB1455" s="51"/>
      <c r="AC1455" s="51"/>
      <c r="AD1455" s="51"/>
      <c r="AE1455" s="51"/>
      <c r="AF1455" s="51"/>
      <c r="AG1455" s="51"/>
      <c r="AH1455" s="51"/>
      <c r="AI1455" s="51"/>
      <c r="AJ1455" s="51"/>
      <c r="AK1455" s="51"/>
      <c r="AL1455" s="51"/>
      <c r="AM1455" s="51"/>
      <c r="AN1455" s="51"/>
      <c r="AO1455" s="51"/>
      <c r="AP1455" s="51"/>
      <c r="AQ1455" s="51"/>
      <c r="AR1455" s="51"/>
      <c r="AS1455" s="51"/>
    </row>
    <row r="1456" spans="4:45" ht="12.75" customHeight="1">
      <c r="D1456" s="50"/>
      <c r="E1456" s="50"/>
      <c r="F1456" s="50"/>
      <c r="G1456" s="50"/>
      <c r="H1456" s="50"/>
      <c r="I1456" s="50"/>
      <c r="J1456" s="50"/>
      <c r="K1456" s="50"/>
      <c r="L1456" s="50"/>
      <c r="M1456" s="50"/>
      <c r="N1456" s="50"/>
      <c r="O1456" s="50"/>
      <c r="P1456" s="50"/>
      <c r="Q1456" s="50"/>
      <c r="T1456" s="50"/>
      <c r="U1456" s="50"/>
      <c r="V1456" s="50"/>
      <c r="W1456" s="51"/>
      <c r="X1456" s="51"/>
      <c r="Y1456" s="51"/>
      <c r="Z1456" s="51"/>
      <c r="AA1456" s="51"/>
      <c r="AB1456" s="51"/>
      <c r="AC1456" s="51"/>
      <c r="AD1456" s="51"/>
      <c r="AE1456" s="51"/>
      <c r="AF1456" s="51"/>
      <c r="AG1456" s="51"/>
      <c r="AH1456" s="51"/>
      <c r="AI1456" s="51"/>
      <c r="AJ1456" s="51"/>
      <c r="AK1456" s="51"/>
      <c r="AL1456" s="51"/>
      <c r="AM1456" s="51"/>
      <c r="AN1456" s="51"/>
      <c r="AO1456" s="51"/>
      <c r="AP1456" s="51"/>
      <c r="AQ1456" s="51"/>
      <c r="AR1456" s="51"/>
      <c r="AS1456" s="51"/>
    </row>
    <row r="1457" spans="4:45" ht="12.75" customHeight="1">
      <c r="D1457" s="50"/>
      <c r="E1457" s="50"/>
      <c r="F1457" s="50"/>
      <c r="G1457" s="50"/>
      <c r="H1457" s="50"/>
      <c r="I1457" s="50"/>
      <c r="J1457" s="50"/>
      <c r="K1457" s="50"/>
      <c r="L1457" s="50"/>
      <c r="M1457" s="50"/>
      <c r="N1457" s="50"/>
      <c r="O1457" s="50"/>
      <c r="P1457" s="50"/>
      <c r="Q1457" s="50"/>
      <c r="T1457" s="50"/>
      <c r="U1457" s="50"/>
      <c r="V1457" s="50"/>
      <c r="W1457" s="51"/>
      <c r="X1457" s="51"/>
      <c r="Y1457" s="51"/>
      <c r="Z1457" s="51"/>
      <c r="AA1457" s="51"/>
      <c r="AB1457" s="51"/>
      <c r="AC1457" s="51"/>
      <c r="AD1457" s="51"/>
      <c r="AE1457" s="51"/>
      <c r="AF1457" s="51"/>
      <c r="AG1457" s="51"/>
      <c r="AH1457" s="51"/>
      <c r="AI1457" s="51"/>
      <c r="AJ1457" s="51"/>
      <c r="AK1457" s="51"/>
      <c r="AL1457" s="51"/>
      <c r="AM1457" s="51"/>
      <c r="AN1457" s="51"/>
      <c r="AO1457" s="51"/>
      <c r="AP1457" s="51"/>
      <c r="AQ1457" s="51"/>
      <c r="AR1457" s="51"/>
      <c r="AS1457" s="51"/>
    </row>
    <row r="1458" spans="4:45" ht="12.75" customHeight="1">
      <c r="D1458" s="50"/>
      <c r="E1458" s="50"/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  <c r="T1458" s="50"/>
      <c r="U1458" s="50"/>
      <c r="V1458" s="50"/>
      <c r="W1458" s="51"/>
      <c r="X1458" s="51"/>
      <c r="Y1458" s="51"/>
      <c r="Z1458" s="51"/>
      <c r="AA1458" s="51"/>
      <c r="AB1458" s="51"/>
      <c r="AC1458" s="51"/>
      <c r="AD1458" s="51"/>
      <c r="AE1458" s="51"/>
      <c r="AF1458" s="51"/>
      <c r="AG1458" s="51"/>
      <c r="AH1458" s="51"/>
      <c r="AI1458" s="51"/>
      <c r="AJ1458" s="51"/>
      <c r="AK1458" s="51"/>
      <c r="AL1458" s="51"/>
      <c r="AM1458" s="51"/>
      <c r="AN1458" s="51"/>
      <c r="AO1458" s="51"/>
      <c r="AP1458" s="51"/>
      <c r="AQ1458" s="51"/>
      <c r="AR1458" s="51"/>
      <c r="AS1458" s="51"/>
    </row>
    <row r="1459" spans="4:45" ht="12.75" customHeight="1"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T1459" s="50"/>
      <c r="U1459" s="50"/>
      <c r="V1459" s="50"/>
      <c r="W1459" s="51"/>
      <c r="X1459" s="51"/>
      <c r="Y1459" s="51"/>
      <c r="Z1459" s="51"/>
      <c r="AA1459" s="51"/>
      <c r="AB1459" s="51"/>
      <c r="AC1459" s="51"/>
      <c r="AD1459" s="51"/>
      <c r="AE1459" s="51"/>
      <c r="AF1459" s="51"/>
      <c r="AG1459" s="51"/>
      <c r="AH1459" s="51"/>
      <c r="AI1459" s="51"/>
      <c r="AJ1459" s="51"/>
      <c r="AK1459" s="51"/>
      <c r="AL1459" s="51"/>
      <c r="AM1459" s="51"/>
      <c r="AN1459" s="51"/>
      <c r="AO1459" s="51"/>
      <c r="AP1459" s="51"/>
      <c r="AQ1459" s="51"/>
      <c r="AR1459" s="51"/>
      <c r="AS1459" s="51"/>
    </row>
    <row r="1460" spans="4:45" ht="12.75" customHeight="1">
      <c r="D1460" s="50"/>
      <c r="E1460" s="50"/>
      <c r="F1460" s="50"/>
      <c r="G1460" s="50"/>
      <c r="H1460" s="50"/>
      <c r="I1460" s="50"/>
      <c r="J1460" s="50"/>
      <c r="K1460" s="50"/>
      <c r="L1460" s="50"/>
      <c r="M1460" s="50"/>
      <c r="N1460" s="50"/>
      <c r="O1460" s="50"/>
      <c r="P1460" s="50"/>
      <c r="Q1460" s="50"/>
      <c r="T1460" s="50"/>
      <c r="U1460" s="50"/>
      <c r="V1460" s="50"/>
      <c r="W1460" s="51"/>
      <c r="X1460" s="51"/>
      <c r="Y1460" s="51"/>
      <c r="Z1460" s="51"/>
      <c r="AA1460" s="51"/>
      <c r="AB1460" s="51"/>
      <c r="AC1460" s="51"/>
      <c r="AD1460" s="51"/>
      <c r="AE1460" s="51"/>
      <c r="AF1460" s="51"/>
      <c r="AG1460" s="51"/>
      <c r="AH1460" s="51"/>
      <c r="AI1460" s="51"/>
      <c r="AJ1460" s="51"/>
      <c r="AK1460" s="51"/>
      <c r="AL1460" s="51"/>
      <c r="AM1460" s="51"/>
      <c r="AN1460" s="51"/>
      <c r="AO1460" s="51"/>
      <c r="AP1460" s="51"/>
      <c r="AQ1460" s="51"/>
      <c r="AR1460" s="51"/>
      <c r="AS1460" s="51"/>
    </row>
    <row r="1461" spans="4:45" ht="12.75" customHeight="1">
      <c r="D1461" s="50"/>
      <c r="E1461" s="50"/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  <c r="P1461" s="50"/>
      <c r="Q1461" s="50"/>
      <c r="T1461" s="50"/>
      <c r="U1461" s="50"/>
      <c r="V1461" s="50"/>
      <c r="W1461" s="51"/>
      <c r="X1461" s="51"/>
      <c r="Y1461" s="51"/>
      <c r="Z1461" s="51"/>
      <c r="AA1461" s="51"/>
      <c r="AB1461" s="51"/>
      <c r="AC1461" s="51"/>
      <c r="AD1461" s="51"/>
      <c r="AE1461" s="51"/>
      <c r="AF1461" s="51"/>
      <c r="AG1461" s="51"/>
      <c r="AH1461" s="51"/>
      <c r="AI1461" s="51"/>
      <c r="AJ1461" s="51"/>
      <c r="AK1461" s="51"/>
      <c r="AL1461" s="51"/>
      <c r="AM1461" s="51"/>
      <c r="AN1461" s="51"/>
      <c r="AO1461" s="51"/>
      <c r="AP1461" s="51"/>
      <c r="AQ1461" s="51"/>
      <c r="AR1461" s="51"/>
      <c r="AS1461" s="51"/>
    </row>
    <row r="1462" spans="4:45" ht="12.75" customHeight="1">
      <c r="D1462" s="50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T1462" s="50"/>
      <c r="U1462" s="50"/>
      <c r="V1462" s="50"/>
      <c r="W1462" s="51"/>
      <c r="X1462" s="51"/>
      <c r="Y1462" s="51"/>
      <c r="Z1462" s="51"/>
      <c r="AA1462" s="51"/>
      <c r="AB1462" s="51"/>
      <c r="AC1462" s="51"/>
      <c r="AD1462" s="51"/>
      <c r="AE1462" s="51"/>
      <c r="AF1462" s="51"/>
      <c r="AG1462" s="51"/>
      <c r="AH1462" s="51"/>
      <c r="AI1462" s="51"/>
      <c r="AJ1462" s="51"/>
      <c r="AK1462" s="51"/>
      <c r="AL1462" s="51"/>
      <c r="AM1462" s="51"/>
      <c r="AN1462" s="51"/>
      <c r="AO1462" s="51"/>
      <c r="AP1462" s="51"/>
      <c r="AQ1462" s="51"/>
      <c r="AR1462" s="51"/>
      <c r="AS1462" s="51"/>
    </row>
    <row r="1463" spans="4:45" ht="12.75" customHeight="1">
      <c r="D1463" s="50"/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  <c r="P1463" s="50"/>
      <c r="Q1463" s="50"/>
      <c r="T1463" s="50"/>
      <c r="U1463" s="50"/>
      <c r="V1463" s="50"/>
      <c r="W1463" s="51"/>
      <c r="X1463" s="51"/>
      <c r="Y1463" s="51"/>
      <c r="Z1463" s="51"/>
      <c r="AA1463" s="51"/>
      <c r="AB1463" s="51"/>
      <c r="AC1463" s="51"/>
      <c r="AD1463" s="51"/>
      <c r="AE1463" s="51"/>
      <c r="AF1463" s="51"/>
      <c r="AG1463" s="51"/>
      <c r="AH1463" s="51"/>
      <c r="AI1463" s="51"/>
      <c r="AJ1463" s="51"/>
      <c r="AK1463" s="51"/>
      <c r="AL1463" s="51"/>
      <c r="AM1463" s="51"/>
      <c r="AN1463" s="51"/>
      <c r="AO1463" s="51"/>
      <c r="AP1463" s="51"/>
      <c r="AQ1463" s="51"/>
      <c r="AR1463" s="51"/>
      <c r="AS1463" s="51"/>
    </row>
    <row r="1464" spans="4:45" ht="12.75" customHeight="1">
      <c r="D1464" s="50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  <c r="T1464" s="50"/>
      <c r="U1464" s="50"/>
      <c r="V1464" s="50"/>
      <c r="W1464" s="51"/>
      <c r="X1464" s="51"/>
      <c r="Y1464" s="51"/>
      <c r="Z1464" s="51"/>
      <c r="AA1464" s="51"/>
      <c r="AB1464" s="51"/>
      <c r="AC1464" s="51"/>
      <c r="AD1464" s="51"/>
      <c r="AE1464" s="51"/>
      <c r="AF1464" s="51"/>
      <c r="AG1464" s="51"/>
      <c r="AH1464" s="51"/>
      <c r="AI1464" s="51"/>
      <c r="AJ1464" s="51"/>
      <c r="AK1464" s="51"/>
      <c r="AL1464" s="51"/>
      <c r="AM1464" s="51"/>
      <c r="AN1464" s="51"/>
      <c r="AO1464" s="51"/>
      <c r="AP1464" s="51"/>
      <c r="AQ1464" s="51"/>
      <c r="AR1464" s="51"/>
      <c r="AS1464" s="51"/>
    </row>
    <row r="1465" spans="4:45" ht="12.75" customHeight="1">
      <c r="D1465" s="50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T1465" s="50"/>
      <c r="U1465" s="50"/>
      <c r="V1465" s="50"/>
      <c r="W1465" s="51"/>
      <c r="X1465" s="51"/>
      <c r="Y1465" s="51"/>
      <c r="Z1465" s="51"/>
      <c r="AA1465" s="51"/>
      <c r="AB1465" s="51"/>
      <c r="AC1465" s="51"/>
      <c r="AD1465" s="51"/>
      <c r="AE1465" s="51"/>
      <c r="AF1465" s="51"/>
      <c r="AG1465" s="51"/>
      <c r="AH1465" s="51"/>
      <c r="AI1465" s="51"/>
      <c r="AJ1465" s="51"/>
      <c r="AK1465" s="51"/>
      <c r="AL1465" s="51"/>
      <c r="AM1465" s="51"/>
      <c r="AN1465" s="51"/>
      <c r="AO1465" s="51"/>
      <c r="AP1465" s="51"/>
      <c r="AQ1465" s="51"/>
      <c r="AR1465" s="51"/>
      <c r="AS1465" s="51"/>
    </row>
    <row r="1466" spans="4:45" ht="12.75" customHeight="1">
      <c r="D1466" s="50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T1466" s="50"/>
      <c r="U1466" s="50"/>
      <c r="V1466" s="50"/>
      <c r="W1466" s="51"/>
      <c r="X1466" s="51"/>
      <c r="Y1466" s="51"/>
      <c r="Z1466" s="51"/>
      <c r="AA1466" s="51"/>
      <c r="AB1466" s="51"/>
      <c r="AC1466" s="51"/>
      <c r="AD1466" s="51"/>
      <c r="AE1466" s="51"/>
      <c r="AF1466" s="51"/>
      <c r="AG1466" s="51"/>
      <c r="AH1466" s="51"/>
      <c r="AI1466" s="51"/>
      <c r="AJ1466" s="51"/>
      <c r="AK1466" s="51"/>
      <c r="AL1466" s="51"/>
      <c r="AM1466" s="51"/>
      <c r="AN1466" s="51"/>
      <c r="AO1466" s="51"/>
      <c r="AP1466" s="51"/>
      <c r="AQ1466" s="51"/>
      <c r="AR1466" s="51"/>
      <c r="AS1466" s="51"/>
    </row>
    <row r="1467" spans="4:45" ht="12.75" customHeight="1">
      <c r="D1467" s="50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T1467" s="50"/>
      <c r="U1467" s="50"/>
      <c r="V1467" s="50"/>
      <c r="W1467" s="51"/>
      <c r="X1467" s="51"/>
      <c r="Y1467" s="51"/>
      <c r="Z1467" s="51"/>
      <c r="AA1467" s="51"/>
      <c r="AB1467" s="51"/>
      <c r="AC1467" s="51"/>
      <c r="AD1467" s="51"/>
      <c r="AE1467" s="51"/>
      <c r="AF1467" s="51"/>
      <c r="AG1467" s="51"/>
      <c r="AH1467" s="51"/>
      <c r="AI1467" s="51"/>
      <c r="AJ1467" s="51"/>
      <c r="AK1467" s="51"/>
      <c r="AL1467" s="51"/>
      <c r="AM1467" s="51"/>
      <c r="AN1467" s="51"/>
      <c r="AO1467" s="51"/>
      <c r="AP1467" s="51"/>
      <c r="AQ1467" s="51"/>
      <c r="AR1467" s="51"/>
      <c r="AS1467" s="51"/>
    </row>
    <row r="1468" spans="4:45" ht="12.75" customHeight="1">
      <c r="D1468" s="50"/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  <c r="P1468" s="50"/>
      <c r="Q1468" s="50"/>
      <c r="T1468" s="50"/>
      <c r="U1468" s="50"/>
      <c r="V1468" s="50"/>
      <c r="W1468" s="51"/>
      <c r="X1468" s="51"/>
      <c r="Y1468" s="51"/>
      <c r="Z1468" s="51"/>
      <c r="AA1468" s="51"/>
      <c r="AB1468" s="51"/>
      <c r="AC1468" s="51"/>
      <c r="AD1468" s="51"/>
      <c r="AE1468" s="51"/>
      <c r="AF1468" s="51"/>
      <c r="AG1468" s="51"/>
      <c r="AH1468" s="51"/>
      <c r="AI1468" s="51"/>
      <c r="AJ1468" s="51"/>
      <c r="AK1468" s="51"/>
      <c r="AL1468" s="51"/>
      <c r="AM1468" s="51"/>
      <c r="AN1468" s="51"/>
      <c r="AO1468" s="51"/>
      <c r="AP1468" s="51"/>
      <c r="AQ1468" s="51"/>
      <c r="AR1468" s="51"/>
      <c r="AS1468" s="51"/>
    </row>
    <row r="1469" spans="4:45" ht="12.75" customHeight="1">
      <c r="D1469" s="50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  <c r="P1469" s="50"/>
      <c r="Q1469" s="50"/>
      <c r="T1469" s="50"/>
      <c r="U1469" s="50"/>
      <c r="V1469" s="50"/>
      <c r="W1469" s="51"/>
      <c r="X1469" s="51"/>
      <c r="Y1469" s="51"/>
      <c r="Z1469" s="51"/>
      <c r="AA1469" s="51"/>
      <c r="AB1469" s="51"/>
      <c r="AC1469" s="51"/>
      <c r="AD1469" s="51"/>
      <c r="AE1469" s="51"/>
      <c r="AF1469" s="51"/>
      <c r="AG1469" s="51"/>
      <c r="AH1469" s="51"/>
      <c r="AI1469" s="51"/>
      <c r="AJ1469" s="51"/>
      <c r="AK1469" s="51"/>
      <c r="AL1469" s="51"/>
      <c r="AM1469" s="51"/>
      <c r="AN1469" s="51"/>
      <c r="AO1469" s="51"/>
      <c r="AP1469" s="51"/>
      <c r="AQ1469" s="51"/>
      <c r="AR1469" s="51"/>
      <c r="AS1469" s="51"/>
    </row>
    <row r="1470" spans="4:45" ht="12.75" customHeight="1">
      <c r="D1470" s="50"/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T1470" s="50"/>
      <c r="U1470" s="50"/>
      <c r="V1470" s="50"/>
      <c r="W1470" s="51"/>
      <c r="X1470" s="51"/>
      <c r="Y1470" s="51"/>
      <c r="Z1470" s="51"/>
      <c r="AA1470" s="51"/>
      <c r="AB1470" s="51"/>
      <c r="AC1470" s="51"/>
      <c r="AD1470" s="51"/>
      <c r="AE1470" s="51"/>
      <c r="AF1470" s="51"/>
      <c r="AG1470" s="51"/>
      <c r="AH1470" s="51"/>
      <c r="AI1470" s="51"/>
      <c r="AJ1470" s="51"/>
      <c r="AK1470" s="51"/>
      <c r="AL1470" s="51"/>
      <c r="AM1470" s="51"/>
      <c r="AN1470" s="51"/>
      <c r="AO1470" s="51"/>
      <c r="AP1470" s="51"/>
      <c r="AQ1470" s="51"/>
      <c r="AR1470" s="51"/>
      <c r="AS1470" s="51"/>
    </row>
    <row r="1471" spans="4:45" ht="12.75" customHeight="1">
      <c r="D1471" s="50"/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  <c r="P1471" s="50"/>
      <c r="Q1471" s="50"/>
      <c r="T1471" s="50"/>
      <c r="U1471" s="50"/>
      <c r="V1471" s="50"/>
      <c r="W1471" s="51"/>
      <c r="X1471" s="51"/>
      <c r="Y1471" s="51"/>
      <c r="Z1471" s="51"/>
      <c r="AA1471" s="51"/>
      <c r="AB1471" s="51"/>
      <c r="AC1471" s="51"/>
      <c r="AD1471" s="51"/>
      <c r="AE1471" s="51"/>
      <c r="AF1471" s="51"/>
      <c r="AG1471" s="51"/>
      <c r="AH1471" s="51"/>
      <c r="AI1471" s="51"/>
      <c r="AJ1471" s="51"/>
      <c r="AK1471" s="51"/>
      <c r="AL1471" s="51"/>
      <c r="AM1471" s="51"/>
      <c r="AN1471" s="51"/>
      <c r="AO1471" s="51"/>
      <c r="AP1471" s="51"/>
      <c r="AQ1471" s="51"/>
      <c r="AR1471" s="51"/>
      <c r="AS1471" s="51"/>
    </row>
    <row r="1472" spans="4:45" ht="12.75" customHeight="1">
      <c r="D1472" s="50"/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  <c r="P1472" s="50"/>
      <c r="Q1472" s="50"/>
      <c r="T1472" s="50"/>
      <c r="U1472" s="50"/>
      <c r="V1472" s="50"/>
      <c r="W1472" s="51"/>
      <c r="X1472" s="51"/>
      <c r="Y1472" s="51"/>
      <c r="Z1472" s="51"/>
      <c r="AA1472" s="51"/>
      <c r="AB1472" s="51"/>
      <c r="AC1472" s="51"/>
      <c r="AD1472" s="51"/>
      <c r="AE1472" s="51"/>
      <c r="AF1472" s="51"/>
      <c r="AG1472" s="51"/>
      <c r="AH1472" s="51"/>
      <c r="AI1472" s="51"/>
      <c r="AJ1472" s="51"/>
      <c r="AK1472" s="51"/>
      <c r="AL1472" s="51"/>
      <c r="AM1472" s="51"/>
      <c r="AN1472" s="51"/>
      <c r="AO1472" s="51"/>
      <c r="AP1472" s="51"/>
      <c r="AQ1472" s="51"/>
      <c r="AR1472" s="51"/>
      <c r="AS1472" s="51"/>
    </row>
    <row r="1473" spans="4:45" ht="12.75" customHeight="1"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T1473" s="50"/>
      <c r="U1473" s="50"/>
      <c r="V1473" s="50"/>
      <c r="W1473" s="51"/>
      <c r="X1473" s="51"/>
      <c r="Y1473" s="51"/>
      <c r="Z1473" s="51"/>
      <c r="AA1473" s="51"/>
      <c r="AB1473" s="51"/>
      <c r="AC1473" s="51"/>
      <c r="AD1473" s="51"/>
      <c r="AE1473" s="51"/>
      <c r="AF1473" s="51"/>
      <c r="AG1473" s="51"/>
      <c r="AH1473" s="51"/>
      <c r="AI1473" s="51"/>
      <c r="AJ1473" s="51"/>
      <c r="AK1473" s="51"/>
      <c r="AL1473" s="51"/>
      <c r="AM1473" s="51"/>
      <c r="AN1473" s="51"/>
      <c r="AO1473" s="51"/>
      <c r="AP1473" s="51"/>
      <c r="AQ1473" s="51"/>
      <c r="AR1473" s="51"/>
      <c r="AS1473" s="51"/>
    </row>
    <row r="1474" spans="4:45" ht="12.75" customHeight="1">
      <c r="D1474" s="50"/>
      <c r="E1474" s="50"/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  <c r="P1474" s="50"/>
      <c r="Q1474" s="50"/>
      <c r="T1474" s="50"/>
      <c r="U1474" s="50"/>
      <c r="V1474" s="50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51"/>
      <c r="AG1474" s="51"/>
      <c r="AH1474" s="51"/>
      <c r="AI1474" s="51"/>
      <c r="AJ1474" s="51"/>
      <c r="AK1474" s="51"/>
      <c r="AL1474" s="51"/>
      <c r="AM1474" s="51"/>
      <c r="AN1474" s="51"/>
      <c r="AO1474" s="51"/>
      <c r="AP1474" s="51"/>
      <c r="AQ1474" s="51"/>
      <c r="AR1474" s="51"/>
      <c r="AS1474" s="51"/>
    </row>
    <row r="1475" spans="4:45" ht="12.75" customHeight="1">
      <c r="D1475" s="50"/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  <c r="T1475" s="50"/>
      <c r="U1475" s="50"/>
      <c r="V1475" s="50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51"/>
      <c r="AG1475" s="51"/>
      <c r="AH1475" s="51"/>
      <c r="AI1475" s="51"/>
      <c r="AJ1475" s="51"/>
      <c r="AK1475" s="51"/>
      <c r="AL1475" s="51"/>
      <c r="AM1475" s="51"/>
      <c r="AN1475" s="51"/>
      <c r="AO1475" s="51"/>
      <c r="AP1475" s="51"/>
      <c r="AQ1475" s="51"/>
      <c r="AR1475" s="51"/>
      <c r="AS1475" s="51"/>
    </row>
    <row r="1476" spans="4:45" ht="12.75" customHeight="1">
      <c r="D1476" s="50"/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  <c r="T1476" s="50"/>
      <c r="U1476" s="50"/>
      <c r="V1476" s="50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51"/>
      <c r="AG1476" s="51"/>
      <c r="AH1476" s="51"/>
      <c r="AI1476" s="51"/>
      <c r="AJ1476" s="51"/>
      <c r="AK1476" s="51"/>
      <c r="AL1476" s="51"/>
      <c r="AM1476" s="51"/>
      <c r="AN1476" s="51"/>
      <c r="AO1476" s="51"/>
      <c r="AP1476" s="51"/>
      <c r="AQ1476" s="51"/>
      <c r="AR1476" s="51"/>
      <c r="AS1476" s="51"/>
    </row>
    <row r="1477" spans="4:45" ht="12.75" customHeight="1">
      <c r="D1477" s="50"/>
      <c r="E1477" s="50"/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  <c r="P1477" s="50"/>
      <c r="Q1477" s="50"/>
      <c r="T1477" s="50"/>
      <c r="U1477" s="50"/>
      <c r="V1477" s="50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51"/>
      <c r="AG1477" s="51"/>
      <c r="AH1477" s="51"/>
      <c r="AI1477" s="51"/>
      <c r="AJ1477" s="51"/>
      <c r="AK1477" s="51"/>
      <c r="AL1477" s="51"/>
      <c r="AM1477" s="51"/>
      <c r="AN1477" s="51"/>
      <c r="AO1477" s="51"/>
      <c r="AP1477" s="51"/>
      <c r="AQ1477" s="51"/>
      <c r="AR1477" s="51"/>
      <c r="AS1477" s="51"/>
    </row>
    <row r="1478" spans="4:45" ht="12.75" customHeight="1">
      <c r="D1478" s="50"/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  <c r="P1478" s="50"/>
      <c r="Q1478" s="50"/>
      <c r="T1478" s="50"/>
      <c r="U1478" s="50"/>
      <c r="V1478" s="50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51"/>
      <c r="AG1478" s="51"/>
      <c r="AH1478" s="51"/>
      <c r="AI1478" s="51"/>
      <c r="AJ1478" s="51"/>
      <c r="AK1478" s="51"/>
      <c r="AL1478" s="51"/>
      <c r="AM1478" s="51"/>
      <c r="AN1478" s="51"/>
      <c r="AO1478" s="51"/>
      <c r="AP1478" s="51"/>
      <c r="AQ1478" s="51"/>
      <c r="AR1478" s="51"/>
      <c r="AS1478" s="51"/>
    </row>
    <row r="1479" spans="4:45" ht="12.75" customHeight="1">
      <c r="D1479" s="50"/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  <c r="P1479" s="50"/>
      <c r="Q1479" s="50"/>
      <c r="T1479" s="50"/>
      <c r="U1479" s="50"/>
      <c r="V1479" s="50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51"/>
      <c r="AG1479" s="51"/>
      <c r="AH1479" s="51"/>
      <c r="AI1479" s="51"/>
      <c r="AJ1479" s="51"/>
      <c r="AK1479" s="51"/>
      <c r="AL1479" s="51"/>
      <c r="AM1479" s="51"/>
      <c r="AN1479" s="51"/>
      <c r="AO1479" s="51"/>
      <c r="AP1479" s="51"/>
      <c r="AQ1479" s="51"/>
      <c r="AR1479" s="51"/>
      <c r="AS1479" s="51"/>
    </row>
    <row r="1480" spans="4:45" ht="12.75" customHeight="1">
      <c r="D1480" s="50"/>
      <c r="E1480" s="50"/>
      <c r="F1480" s="50"/>
      <c r="G1480" s="50"/>
      <c r="H1480" s="50"/>
      <c r="I1480" s="50"/>
      <c r="J1480" s="50"/>
      <c r="K1480" s="50"/>
      <c r="L1480" s="50"/>
      <c r="M1480" s="50"/>
      <c r="N1480" s="50"/>
      <c r="O1480" s="50"/>
      <c r="P1480" s="50"/>
      <c r="Q1480" s="50"/>
      <c r="T1480" s="50"/>
      <c r="U1480" s="50"/>
      <c r="V1480" s="50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51"/>
      <c r="AG1480" s="51"/>
      <c r="AH1480" s="51"/>
      <c r="AI1480" s="51"/>
      <c r="AJ1480" s="51"/>
      <c r="AK1480" s="51"/>
      <c r="AL1480" s="51"/>
      <c r="AM1480" s="51"/>
      <c r="AN1480" s="51"/>
      <c r="AO1480" s="51"/>
      <c r="AP1480" s="51"/>
      <c r="AQ1480" s="51"/>
      <c r="AR1480" s="51"/>
      <c r="AS1480" s="51"/>
    </row>
    <row r="1481" spans="4:45" ht="12.75" customHeight="1">
      <c r="D1481" s="50"/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  <c r="T1481" s="50"/>
      <c r="U1481" s="50"/>
      <c r="V1481" s="50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51"/>
      <c r="AG1481" s="51"/>
      <c r="AH1481" s="51"/>
      <c r="AI1481" s="51"/>
      <c r="AJ1481" s="51"/>
      <c r="AK1481" s="51"/>
      <c r="AL1481" s="51"/>
      <c r="AM1481" s="51"/>
      <c r="AN1481" s="51"/>
      <c r="AO1481" s="51"/>
      <c r="AP1481" s="51"/>
      <c r="AQ1481" s="51"/>
      <c r="AR1481" s="51"/>
      <c r="AS1481" s="51"/>
    </row>
    <row r="1482" spans="4:45" ht="12.75" customHeight="1">
      <c r="D1482" s="50"/>
      <c r="E1482" s="50"/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  <c r="P1482" s="50"/>
      <c r="Q1482" s="50"/>
      <c r="T1482" s="50"/>
      <c r="U1482" s="50"/>
      <c r="V1482" s="50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51"/>
      <c r="AG1482" s="51"/>
      <c r="AH1482" s="51"/>
      <c r="AI1482" s="51"/>
      <c r="AJ1482" s="51"/>
      <c r="AK1482" s="51"/>
      <c r="AL1482" s="51"/>
      <c r="AM1482" s="51"/>
      <c r="AN1482" s="51"/>
      <c r="AO1482" s="51"/>
      <c r="AP1482" s="51"/>
      <c r="AQ1482" s="51"/>
      <c r="AR1482" s="51"/>
      <c r="AS1482" s="51"/>
    </row>
    <row r="1483" spans="4:45" ht="12.75" customHeight="1">
      <c r="D1483" s="50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  <c r="P1483" s="50"/>
      <c r="Q1483" s="50"/>
      <c r="T1483" s="50"/>
      <c r="U1483" s="50"/>
      <c r="V1483" s="50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51"/>
      <c r="AG1483" s="51"/>
      <c r="AH1483" s="51"/>
      <c r="AI1483" s="51"/>
      <c r="AJ1483" s="51"/>
      <c r="AK1483" s="51"/>
      <c r="AL1483" s="51"/>
      <c r="AM1483" s="51"/>
      <c r="AN1483" s="51"/>
      <c r="AO1483" s="51"/>
      <c r="AP1483" s="51"/>
      <c r="AQ1483" s="51"/>
      <c r="AR1483" s="51"/>
      <c r="AS1483" s="51"/>
    </row>
    <row r="1484" spans="4:45" ht="12.75" customHeight="1">
      <c r="D1484" s="50"/>
      <c r="E1484" s="50"/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  <c r="P1484" s="50"/>
      <c r="Q1484" s="50"/>
      <c r="T1484" s="50"/>
      <c r="U1484" s="50"/>
      <c r="V1484" s="50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51"/>
      <c r="AG1484" s="51"/>
      <c r="AH1484" s="51"/>
      <c r="AI1484" s="51"/>
      <c r="AJ1484" s="51"/>
      <c r="AK1484" s="51"/>
      <c r="AL1484" s="51"/>
      <c r="AM1484" s="51"/>
      <c r="AN1484" s="51"/>
      <c r="AO1484" s="51"/>
      <c r="AP1484" s="51"/>
      <c r="AQ1484" s="51"/>
      <c r="AR1484" s="51"/>
      <c r="AS1484" s="51"/>
    </row>
    <row r="1485" spans="4:45" ht="12.75" customHeight="1">
      <c r="D1485" s="50"/>
      <c r="E1485" s="50"/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T1485" s="50"/>
      <c r="U1485" s="50"/>
      <c r="V1485" s="50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51"/>
      <c r="AG1485" s="51"/>
      <c r="AH1485" s="51"/>
      <c r="AI1485" s="51"/>
      <c r="AJ1485" s="51"/>
      <c r="AK1485" s="51"/>
      <c r="AL1485" s="51"/>
      <c r="AM1485" s="51"/>
      <c r="AN1485" s="51"/>
      <c r="AO1485" s="51"/>
      <c r="AP1485" s="51"/>
      <c r="AQ1485" s="51"/>
      <c r="AR1485" s="51"/>
      <c r="AS1485" s="51"/>
    </row>
    <row r="1486" spans="4:45" ht="12.75" customHeight="1">
      <c r="D1486" s="50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T1486" s="50"/>
      <c r="U1486" s="50"/>
      <c r="V1486" s="50"/>
      <c r="W1486" s="51"/>
      <c r="X1486" s="51"/>
      <c r="Y1486" s="51"/>
      <c r="Z1486" s="51"/>
      <c r="AA1486" s="51"/>
      <c r="AB1486" s="51"/>
      <c r="AC1486" s="51"/>
      <c r="AD1486" s="51"/>
      <c r="AE1486" s="51"/>
      <c r="AF1486" s="51"/>
      <c r="AG1486" s="51"/>
      <c r="AH1486" s="51"/>
      <c r="AI1486" s="51"/>
      <c r="AJ1486" s="51"/>
      <c r="AK1486" s="51"/>
      <c r="AL1486" s="51"/>
      <c r="AM1486" s="51"/>
      <c r="AN1486" s="51"/>
      <c r="AO1486" s="51"/>
      <c r="AP1486" s="51"/>
      <c r="AQ1486" s="51"/>
      <c r="AR1486" s="51"/>
      <c r="AS1486" s="51"/>
    </row>
    <row r="1487" spans="4:45" ht="12.75" customHeight="1"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T1487" s="50"/>
      <c r="U1487" s="50"/>
      <c r="V1487" s="50"/>
      <c r="W1487" s="51"/>
      <c r="X1487" s="51"/>
      <c r="Y1487" s="51"/>
      <c r="Z1487" s="51"/>
      <c r="AA1487" s="51"/>
      <c r="AB1487" s="51"/>
      <c r="AC1487" s="51"/>
      <c r="AD1487" s="51"/>
      <c r="AE1487" s="51"/>
      <c r="AF1487" s="51"/>
      <c r="AG1487" s="51"/>
      <c r="AH1487" s="51"/>
      <c r="AI1487" s="51"/>
      <c r="AJ1487" s="51"/>
      <c r="AK1487" s="51"/>
      <c r="AL1487" s="51"/>
      <c r="AM1487" s="51"/>
      <c r="AN1487" s="51"/>
      <c r="AO1487" s="51"/>
      <c r="AP1487" s="51"/>
      <c r="AQ1487" s="51"/>
      <c r="AR1487" s="51"/>
      <c r="AS1487" s="51"/>
    </row>
    <row r="1488" spans="4:45" ht="12.75" customHeight="1">
      <c r="D1488" s="50"/>
      <c r="E1488" s="50"/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  <c r="T1488" s="50"/>
      <c r="U1488" s="50"/>
      <c r="V1488" s="50"/>
      <c r="W1488" s="51"/>
      <c r="X1488" s="51"/>
      <c r="Y1488" s="51"/>
      <c r="Z1488" s="51"/>
      <c r="AA1488" s="51"/>
      <c r="AB1488" s="51"/>
      <c r="AC1488" s="51"/>
      <c r="AD1488" s="51"/>
      <c r="AE1488" s="51"/>
      <c r="AF1488" s="51"/>
      <c r="AG1488" s="51"/>
      <c r="AH1488" s="51"/>
      <c r="AI1488" s="51"/>
      <c r="AJ1488" s="51"/>
      <c r="AK1488" s="51"/>
      <c r="AL1488" s="51"/>
      <c r="AM1488" s="51"/>
      <c r="AN1488" s="51"/>
      <c r="AO1488" s="51"/>
      <c r="AP1488" s="51"/>
      <c r="AQ1488" s="51"/>
      <c r="AR1488" s="51"/>
      <c r="AS1488" s="51"/>
    </row>
    <row r="1489" spans="4:45" ht="12.75" customHeight="1">
      <c r="D1489" s="50"/>
      <c r="E1489" s="50"/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  <c r="P1489" s="50"/>
      <c r="Q1489" s="50"/>
      <c r="T1489" s="50"/>
      <c r="U1489" s="50"/>
      <c r="V1489" s="50"/>
      <c r="W1489" s="51"/>
      <c r="X1489" s="51"/>
      <c r="Y1489" s="51"/>
      <c r="Z1489" s="51"/>
      <c r="AA1489" s="51"/>
      <c r="AB1489" s="51"/>
      <c r="AC1489" s="51"/>
      <c r="AD1489" s="51"/>
      <c r="AE1489" s="51"/>
      <c r="AF1489" s="51"/>
      <c r="AG1489" s="51"/>
      <c r="AH1489" s="51"/>
      <c r="AI1489" s="51"/>
      <c r="AJ1489" s="51"/>
      <c r="AK1489" s="51"/>
      <c r="AL1489" s="51"/>
      <c r="AM1489" s="51"/>
      <c r="AN1489" s="51"/>
      <c r="AO1489" s="51"/>
      <c r="AP1489" s="51"/>
      <c r="AQ1489" s="51"/>
      <c r="AR1489" s="51"/>
      <c r="AS1489" s="51"/>
    </row>
    <row r="1490" spans="4:45" ht="12.75" customHeight="1">
      <c r="D1490" s="50"/>
      <c r="E1490" s="50"/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  <c r="T1490" s="50"/>
      <c r="U1490" s="50"/>
      <c r="V1490" s="50"/>
      <c r="W1490" s="51"/>
      <c r="X1490" s="51"/>
      <c r="Y1490" s="51"/>
      <c r="Z1490" s="51"/>
      <c r="AA1490" s="51"/>
      <c r="AB1490" s="51"/>
      <c r="AC1490" s="51"/>
      <c r="AD1490" s="51"/>
      <c r="AE1490" s="51"/>
      <c r="AF1490" s="51"/>
      <c r="AG1490" s="51"/>
      <c r="AH1490" s="51"/>
      <c r="AI1490" s="51"/>
      <c r="AJ1490" s="51"/>
      <c r="AK1490" s="51"/>
      <c r="AL1490" s="51"/>
      <c r="AM1490" s="51"/>
      <c r="AN1490" s="51"/>
      <c r="AO1490" s="51"/>
      <c r="AP1490" s="51"/>
      <c r="AQ1490" s="51"/>
      <c r="AR1490" s="51"/>
      <c r="AS1490" s="51"/>
    </row>
    <row r="1491" spans="4:45" ht="12.75" customHeight="1">
      <c r="D1491" s="50"/>
      <c r="E1491" s="50"/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  <c r="P1491" s="50"/>
      <c r="Q1491" s="50"/>
      <c r="T1491" s="50"/>
      <c r="U1491" s="50"/>
      <c r="V1491" s="50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  <c r="AG1491" s="51"/>
      <c r="AH1491" s="51"/>
      <c r="AI1491" s="51"/>
      <c r="AJ1491" s="51"/>
      <c r="AK1491" s="51"/>
      <c r="AL1491" s="51"/>
      <c r="AM1491" s="51"/>
      <c r="AN1491" s="51"/>
      <c r="AO1491" s="51"/>
      <c r="AP1491" s="51"/>
      <c r="AQ1491" s="51"/>
      <c r="AR1491" s="51"/>
      <c r="AS1491" s="51"/>
    </row>
    <row r="1492" spans="4:45" ht="12.75" customHeight="1">
      <c r="D1492" s="50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T1492" s="50"/>
      <c r="U1492" s="50"/>
      <c r="V1492" s="50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  <c r="AG1492" s="51"/>
      <c r="AH1492" s="51"/>
      <c r="AI1492" s="51"/>
      <c r="AJ1492" s="51"/>
      <c r="AK1492" s="51"/>
      <c r="AL1492" s="51"/>
      <c r="AM1492" s="51"/>
      <c r="AN1492" s="51"/>
      <c r="AO1492" s="51"/>
      <c r="AP1492" s="51"/>
      <c r="AQ1492" s="51"/>
      <c r="AR1492" s="51"/>
      <c r="AS1492" s="51"/>
    </row>
    <row r="1493" spans="4:45" ht="12.75" customHeight="1">
      <c r="D1493" s="50"/>
      <c r="E1493" s="50"/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  <c r="P1493" s="50"/>
      <c r="Q1493" s="50"/>
      <c r="T1493" s="50"/>
      <c r="U1493" s="50"/>
      <c r="V1493" s="50"/>
      <c r="W1493" s="51"/>
      <c r="X1493" s="51"/>
      <c r="Y1493" s="51"/>
      <c r="Z1493" s="51"/>
      <c r="AA1493" s="51"/>
      <c r="AB1493" s="51"/>
      <c r="AC1493" s="51"/>
      <c r="AD1493" s="51"/>
      <c r="AE1493" s="51"/>
      <c r="AF1493" s="51"/>
      <c r="AG1493" s="51"/>
      <c r="AH1493" s="51"/>
      <c r="AI1493" s="51"/>
      <c r="AJ1493" s="51"/>
      <c r="AK1493" s="51"/>
      <c r="AL1493" s="51"/>
      <c r="AM1493" s="51"/>
      <c r="AN1493" s="51"/>
      <c r="AO1493" s="51"/>
      <c r="AP1493" s="51"/>
      <c r="AQ1493" s="51"/>
      <c r="AR1493" s="51"/>
      <c r="AS1493" s="51"/>
    </row>
    <row r="1494" spans="4:45" ht="12.75" customHeight="1">
      <c r="D1494" s="50"/>
      <c r="E1494" s="50"/>
      <c r="F1494" s="50"/>
      <c r="G1494" s="50"/>
      <c r="H1494" s="50"/>
      <c r="I1494" s="50"/>
      <c r="J1494" s="50"/>
      <c r="K1494" s="50"/>
      <c r="L1494" s="50"/>
      <c r="M1494" s="50"/>
      <c r="N1494" s="50"/>
      <c r="O1494" s="50"/>
      <c r="P1494" s="50"/>
      <c r="Q1494" s="50"/>
      <c r="T1494" s="50"/>
      <c r="U1494" s="50"/>
      <c r="V1494" s="50"/>
      <c r="W1494" s="51"/>
      <c r="X1494" s="51"/>
      <c r="Y1494" s="51"/>
      <c r="Z1494" s="51"/>
      <c r="AA1494" s="51"/>
      <c r="AB1494" s="51"/>
      <c r="AC1494" s="51"/>
      <c r="AD1494" s="51"/>
      <c r="AE1494" s="51"/>
      <c r="AF1494" s="51"/>
      <c r="AG1494" s="51"/>
      <c r="AH1494" s="51"/>
      <c r="AI1494" s="51"/>
      <c r="AJ1494" s="51"/>
      <c r="AK1494" s="51"/>
      <c r="AL1494" s="51"/>
      <c r="AM1494" s="51"/>
      <c r="AN1494" s="51"/>
      <c r="AO1494" s="51"/>
      <c r="AP1494" s="51"/>
      <c r="AQ1494" s="51"/>
      <c r="AR1494" s="51"/>
      <c r="AS1494" s="51"/>
    </row>
    <row r="1495" spans="4:45" ht="12.75" customHeight="1">
      <c r="D1495" s="50"/>
      <c r="E1495" s="50"/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  <c r="T1495" s="50"/>
      <c r="U1495" s="50"/>
      <c r="V1495" s="50"/>
      <c r="W1495" s="51"/>
      <c r="X1495" s="51"/>
      <c r="Y1495" s="51"/>
      <c r="Z1495" s="51"/>
      <c r="AA1495" s="51"/>
      <c r="AB1495" s="51"/>
      <c r="AC1495" s="51"/>
      <c r="AD1495" s="51"/>
      <c r="AE1495" s="51"/>
      <c r="AF1495" s="51"/>
      <c r="AG1495" s="51"/>
      <c r="AH1495" s="51"/>
      <c r="AI1495" s="51"/>
      <c r="AJ1495" s="51"/>
      <c r="AK1495" s="51"/>
      <c r="AL1495" s="51"/>
      <c r="AM1495" s="51"/>
      <c r="AN1495" s="51"/>
      <c r="AO1495" s="51"/>
      <c r="AP1495" s="51"/>
      <c r="AQ1495" s="51"/>
      <c r="AR1495" s="51"/>
      <c r="AS1495" s="51"/>
    </row>
    <row r="1496" spans="4:45" ht="12.75" customHeight="1">
      <c r="D1496" s="50"/>
      <c r="E1496" s="50"/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  <c r="P1496" s="50"/>
      <c r="Q1496" s="50"/>
      <c r="T1496" s="50"/>
      <c r="U1496" s="50"/>
      <c r="V1496" s="50"/>
      <c r="W1496" s="51"/>
      <c r="X1496" s="51"/>
      <c r="Y1496" s="51"/>
      <c r="Z1496" s="51"/>
      <c r="AA1496" s="51"/>
      <c r="AB1496" s="51"/>
      <c r="AC1496" s="51"/>
      <c r="AD1496" s="51"/>
      <c r="AE1496" s="51"/>
      <c r="AF1496" s="51"/>
      <c r="AG1496" s="51"/>
      <c r="AH1496" s="51"/>
      <c r="AI1496" s="51"/>
      <c r="AJ1496" s="51"/>
      <c r="AK1496" s="51"/>
      <c r="AL1496" s="51"/>
      <c r="AM1496" s="51"/>
      <c r="AN1496" s="51"/>
      <c r="AO1496" s="51"/>
      <c r="AP1496" s="51"/>
      <c r="AQ1496" s="51"/>
      <c r="AR1496" s="51"/>
      <c r="AS1496" s="51"/>
    </row>
    <row r="1497" spans="4:45" ht="12.75" customHeight="1">
      <c r="D1497" s="50"/>
      <c r="E1497" s="50"/>
      <c r="F1497" s="50"/>
      <c r="G1497" s="50"/>
      <c r="H1497" s="50"/>
      <c r="I1497" s="50"/>
      <c r="J1497" s="50"/>
      <c r="K1497" s="50"/>
      <c r="L1497" s="50"/>
      <c r="M1497" s="50"/>
      <c r="N1497" s="50"/>
      <c r="O1497" s="50"/>
      <c r="P1497" s="50"/>
      <c r="Q1497" s="50"/>
      <c r="T1497" s="50"/>
      <c r="U1497" s="50"/>
      <c r="V1497" s="50"/>
      <c r="W1497" s="51"/>
      <c r="X1497" s="51"/>
      <c r="Y1497" s="51"/>
      <c r="Z1497" s="51"/>
      <c r="AA1497" s="51"/>
      <c r="AB1497" s="51"/>
      <c r="AC1497" s="51"/>
      <c r="AD1497" s="51"/>
      <c r="AE1497" s="51"/>
      <c r="AF1497" s="51"/>
      <c r="AG1497" s="51"/>
      <c r="AH1497" s="51"/>
      <c r="AI1497" s="51"/>
      <c r="AJ1497" s="51"/>
      <c r="AK1497" s="51"/>
      <c r="AL1497" s="51"/>
      <c r="AM1497" s="51"/>
      <c r="AN1497" s="51"/>
      <c r="AO1497" s="51"/>
      <c r="AP1497" s="51"/>
      <c r="AQ1497" s="51"/>
      <c r="AR1497" s="51"/>
      <c r="AS1497" s="51"/>
    </row>
    <row r="1498" spans="4:45" ht="12.75" customHeight="1">
      <c r="D1498" s="50"/>
      <c r="E1498" s="50"/>
      <c r="F1498" s="50"/>
      <c r="G1498" s="50"/>
      <c r="H1498" s="50"/>
      <c r="I1498" s="50"/>
      <c r="J1498" s="50"/>
      <c r="K1498" s="50"/>
      <c r="L1498" s="50"/>
      <c r="M1498" s="50"/>
      <c r="N1498" s="50"/>
      <c r="O1498" s="50"/>
      <c r="P1498" s="50"/>
      <c r="Q1498" s="50"/>
      <c r="T1498" s="50"/>
      <c r="U1498" s="50"/>
      <c r="V1498" s="50"/>
      <c r="W1498" s="51"/>
      <c r="X1498" s="51"/>
      <c r="Y1498" s="51"/>
      <c r="Z1498" s="51"/>
      <c r="AA1498" s="51"/>
      <c r="AB1498" s="51"/>
      <c r="AC1498" s="51"/>
      <c r="AD1498" s="51"/>
      <c r="AE1498" s="51"/>
      <c r="AF1498" s="51"/>
      <c r="AG1498" s="51"/>
      <c r="AH1498" s="51"/>
      <c r="AI1498" s="51"/>
      <c r="AJ1498" s="51"/>
      <c r="AK1498" s="51"/>
      <c r="AL1498" s="51"/>
      <c r="AM1498" s="51"/>
      <c r="AN1498" s="51"/>
      <c r="AO1498" s="51"/>
      <c r="AP1498" s="51"/>
      <c r="AQ1498" s="51"/>
      <c r="AR1498" s="51"/>
      <c r="AS1498" s="51"/>
    </row>
    <row r="1499" spans="4:45" ht="12.75" customHeight="1">
      <c r="D1499" s="50"/>
      <c r="E1499" s="50"/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T1499" s="50"/>
      <c r="U1499" s="50"/>
      <c r="V1499" s="50"/>
      <c r="W1499" s="51"/>
      <c r="X1499" s="51"/>
      <c r="Y1499" s="51"/>
      <c r="Z1499" s="51"/>
      <c r="AA1499" s="51"/>
      <c r="AB1499" s="51"/>
      <c r="AC1499" s="51"/>
      <c r="AD1499" s="51"/>
      <c r="AE1499" s="51"/>
      <c r="AF1499" s="51"/>
      <c r="AG1499" s="51"/>
      <c r="AH1499" s="51"/>
      <c r="AI1499" s="51"/>
      <c r="AJ1499" s="51"/>
      <c r="AK1499" s="51"/>
      <c r="AL1499" s="51"/>
      <c r="AM1499" s="51"/>
      <c r="AN1499" s="51"/>
      <c r="AO1499" s="51"/>
      <c r="AP1499" s="51"/>
      <c r="AQ1499" s="51"/>
      <c r="AR1499" s="51"/>
      <c r="AS1499" s="51"/>
    </row>
    <row r="1500" spans="4:45" ht="12.75" customHeight="1">
      <c r="D1500" s="50"/>
      <c r="E1500" s="50"/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  <c r="P1500" s="50"/>
      <c r="Q1500" s="50"/>
      <c r="T1500" s="50"/>
      <c r="U1500" s="50"/>
      <c r="V1500" s="50"/>
      <c r="W1500" s="51"/>
      <c r="X1500" s="51"/>
      <c r="Y1500" s="51"/>
      <c r="Z1500" s="51"/>
      <c r="AA1500" s="51"/>
      <c r="AB1500" s="51"/>
      <c r="AC1500" s="51"/>
      <c r="AD1500" s="51"/>
      <c r="AE1500" s="51"/>
      <c r="AF1500" s="51"/>
      <c r="AG1500" s="51"/>
      <c r="AH1500" s="51"/>
      <c r="AI1500" s="51"/>
      <c r="AJ1500" s="51"/>
      <c r="AK1500" s="51"/>
      <c r="AL1500" s="51"/>
      <c r="AM1500" s="51"/>
      <c r="AN1500" s="51"/>
      <c r="AO1500" s="51"/>
      <c r="AP1500" s="51"/>
      <c r="AQ1500" s="51"/>
      <c r="AR1500" s="51"/>
      <c r="AS1500" s="51"/>
    </row>
    <row r="1501" spans="4:45" ht="12.75" customHeight="1"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T1501" s="50"/>
      <c r="U1501" s="50"/>
      <c r="V1501" s="50"/>
      <c r="W1501" s="51"/>
      <c r="X1501" s="51"/>
      <c r="Y1501" s="51"/>
      <c r="Z1501" s="51"/>
      <c r="AA1501" s="51"/>
      <c r="AB1501" s="51"/>
      <c r="AC1501" s="51"/>
      <c r="AD1501" s="51"/>
      <c r="AE1501" s="51"/>
      <c r="AF1501" s="51"/>
      <c r="AG1501" s="51"/>
      <c r="AH1501" s="51"/>
      <c r="AI1501" s="51"/>
      <c r="AJ1501" s="51"/>
      <c r="AK1501" s="51"/>
      <c r="AL1501" s="51"/>
      <c r="AM1501" s="51"/>
      <c r="AN1501" s="51"/>
      <c r="AO1501" s="51"/>
      <c r="AP1501" s="51"/>
      <c r="AQ1501" s="51"/>
      <c r="AR1501" s="51"/>
      <c r="AS1501" s="51"/>
    </row>
    <row r="1502" spans="4:45" ht="12.75" customHeight="1">
      <c r="D1502" s="50"/>
      <c r="E1502" s="50"/>
      <c r="F1502" s="50"/>
      <c r="G1502" s="50"/>
      <c r="H1502" s="50"/>
      <c r="I1502" s="50"/>
      <c r="J1502" s="50"/>
      <c r="K1502" s="50"/>
      <c r="L1502" s="50"/>
      <c r="M1502" s="50"/>
      <c r="N1502" s="50"/>
      <c r="O1502" s="50"/>
      <c r="P1502" s="50"/>
      <c r="Q1502" s="50"/>
      <c r="T1502" s="50"/>
      <c r="U1502" s="50"/>
      <c r="V1502" s="50"/>
      <c r="W1502" s="51"/>
      <c r="X1502" s="51"/>
      <c r="Y1502" s="51"/>
      <c r="Z1502" s="51"/>
      <c r="AA1502" s="51"/>
      <c r="AB1502" s="51"/>
      <c r="AC1502" s="51"/>
      <c r="AD1502" s="51"/>
      <c r="AE1502" s="51"/>
      <c r="AF1502" s="51"/>
      <c r="AG1502" s="51"/>
      <c r="AH1502" s="51"/>
      <c r="AI1502" s="51"/>
      <c r="AJ1502" s="51"/>
      <c r="AK1502" s="51"/>
      <c r="AL1502" s="51"/>
      <c r="AM1502" s="51"/>
      <c r="AN1502" s="51"/>
      <c r="AO1502" s="51"/>
      <c r="AP1502" s="51"/>
      <c r="AQ1502" s="51"/>
      <c r="AR1502" s="51"/>
      <c r="AS1502" s="51"/>
    </row>
    <row r="1503" spans="4:45" ht="12.75" customHeight="1">
      <c r="D1503" s="50"/>
      <c r="E1503" s="50"/>
      <c r="F1503" s="50"/>
      <c r="G1503" s="50"/>
      <c r="H1503" s="50"/>
      <c r="I1503" s="50"/>
      <c r="J1503" s="50"/>
      <c r="K1503" s="50"/>
      <c r="L1503" s="50"/>
      <c r="M1503" s="50"/>
      <c r="N1503" s="50"/>
      <c r="O1503" s="50"/>
      <c r="P1503" s="50"/>
      <c r="Q1503" s="50"/>
      <c r="T1503" s="50"/>
      <c r="U1503" s="50"/>
      <c r="V1503" s="50"/>
      <c r="W1503" s="51"/>
      <c r="X1503" s="51"/>
      <c r="Y1503" s="51"/>
      <c r="Z1503" s="51"/>
      <c r="AA1503" s="51"/>
      <c r="AB1503" s="51"/>
      <c r="AC1503" s="51"/>
      <c r="AD1503" s="51"/>
      <c r="AE1503" s="51"/>
      <c r="AF1503" s="51"/>
      <c r="AG1503" s="51"/>
      <c r="AH1503" s="51"/>
      <c r="AI1503" s="51"/>
      <c r="AJ1503" s="51"/>
      <c r="AK1503" s="51"/>
      <c r="AL1503" s="51"/>
      <c r="AM1503" s="51"/>
      <c r="AN1503" s="51"/>
      <c r="AO1503" s="51"/>
      <c r="AP1503" s="51"/>
      <c r="AQ1503" s="51"/>
      <c r="AR1503" s="51"/>
      <c r="AS1503" s="51"/>
    </row>
    <row r="1504" spans="4:45" ht="12.75" customHeight="1">
      <c r="D1504" s="50"/>
      <c r="E1504" s="50"/>
      <c r="F1504" s="50"/>
      <c r="G1504" s="50"/>
      <c r="H1504" s="50"/>
      <c r="I1504" s="50"/>
      <c r="J1504" s="50"/>
      <c r="K1504" s="50"/>
      <c r="L1504" s="50"/>
      <c r="M1504" s="50"/>
      <c r="N1504" s="50"/>
      <c r="O1504" s="50"/>
      <c r="P1504" s="50"/>
      <c r="Q1504" s="50"/>
      <c r="T1504" s="50"/>
      <c r="U1504" s="50"/>
      <c r="V1504" s="50"/>
      <c r="W1504" s="51"/>
      <c r="X1504" s="51"/>
      <c r="Y1504" s="51"/>
      <c r="Z1504" s="51"/>
      <c r="AA1504" s="51"/>
      <c r="AB1504" s="51"/>
      <c r="AC1504" s="51"/>
      <c r="AD1504" s="51"/>
      <c r="AE1504" s="51"/>
      <c r="AF1504" s="51"/>
      <c r="AG1504" s="51"/>
      <c r="AH1504" s="51"/>
      <c r="AI1504" s="51"/>
      <c r="AJ1504" s="51"/>
      <c r="AK1504" s="51"/>
      <c r="AL1504" s="51"/>
      <c r="AM1504" s="51"/>
      <c r="AN1504" s="51"/>
      <c r="AO1504" s="51"/>
      <c r="AP1504" s="51"/>
      <c r="AQ1504" s="51"/>
      <c r="AR1504" s="51"/>
      <c r="AS1504" s="51"/>
    </row>
    <row r="1505" spans="4:45" ht="12.75" customHeight="1">
      <c r="D1505" s="50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T1505" s="50"/>
      <c r="U1505" s="50"/>
      <c r="V1505" s="50"/>
      <c r="W1505" s="51"/>
      <c r="X1505" s="51"/>
      <c r="Y1505" s="51"/>
      <c r="Z1505" s="51"/>
      <c r="AA1505" s="51"/>
      <c r="AB1505" s="51"/>
      <c r="AC1505" s="51"/>
      <c r="AD1505" s="51"/>
      <c r="AE1505" s="51"/>
      <c r="AF1505" s="51"/>
      <c r="AG1505" s="51"/>
      <c r="AH1505" s="51"/>
      <c r="AI1505" s="51"/>
      <c r="AJ1505" s="51"/>
      <c r="AK1505" s="51"/>
      <c r="AL1505" s="51"/>
      <c r="AM1505" s="51"/>
      <c r="AN1505" s="51"/>
      <c r="AO1505" s="51"/>
      <c r="AP1505" s="51"/>
      <c r="AQ1505" s="51"/>
      <c r="AR1505" s="51"/>
      <c r="AS1505" s="51"/>
    </row>
    <row r="1506" spans="4:45" ht="12.75" customHeight="1">
      <c r="D1506" s="50"/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  <c r="P1506" s="50"/>
      <c r="Q1506" s="50"/>
      <c r="T1506" s="50"/>
      <c r="U1506" s="50"/>
      <c r="V1506" s="50"/>
      <c r="W1506" s="51"/>
      <c r="X1506" s="51"/>
      <c r="Y1506" s="51"/>
      <c r="Z1506" s="51"/>
      <c r="AA1506" s="51"/>
      <c r="AB1506" s="51"/>
      <c r="AC1506" s="51"/>
      <c r="AD1506" s="51"/>
      <c r="AE1506" s="51"/>
      <c r="AF1506" s="51"/>
      <c r="AG1506" s="51"/>
      <c r="AH1506" s="51"/>
      <c r="AI1506" s="51"/>
      <c r="AJ1506" s="51"/>
      <c r="AK1506" s="51"/>
      <c r="AL1506" s="51"/>
      <c r="AM1506" s="51"/>
      <c r="AN1506" s="51"/>
      <c r="AO1506" s="51"/>
      <c r="AP1506" s="51"/>
      <c r="AQ1506" s="51"/>
      <c r="AR1506" s="51"/>
      <c r="AS1506" s="51"/>
    </row>
    <row r="1507" spans="4:45" ht="12.75" customHeight="1">
      <c r="D1507" s="50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  <c r="T1507" s="50"/>
      <c r="U1507" s="50"/>
      <c r="V1507" s="50"/>
      <c r="W1507" s="51"/>
      <c r="X1507" s="51"/>
      <c r="Y1507" s="51"/>
      <c r="Z1507" s="51"/>
      <c r="AA1507" s="51"/>
      <c r="AB1507" s="51"/>
      <c r="AC1507" s="51"/>
      <c r="AD1507" s="51"/>
      <c r="AE1507" s="51"/>
      <c r="AF1507" s="51"/>
      <c r="AG1507" s="51"/>
      <c r="AH1507" s="51"/>
      <c r="AI1507" s="51"/>
      <c r="AJ1507" s="51"/>
      <c r="AK1507" s="51"/>
      <c r="AL1507" s="51"/>
      <c r="AM1507" s="51"/>
      <c r="AN1507" s="51"/>
      <c r="AO1507" s="51"/>
      <c r="AP1507" s="51"/>
      <c r="AQ1507" s="51"/>
      <c r="AR1507" s="51"/>
      <c r="AS1507" s="51"/>
    </row>
    <row r="1508" spans="4:45" ht="12.75" customHeight="1">
      <c r="D1508" s="50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T1508" s="50"/>
      <c r="U1508" s="50"/>
      <c r="V1508" s="50"/>
      <c r="W1508" s="51"/>
      <c r="X1508" s="51"/>
      <c r="Y1508" s="51"/>
      <c r="Z1508" s="51"/>
      <c r="AA1508" s="51"/>
      <c r="AB1508" s="51"/>
      <c r="AC1508" s="51"/>
      <c r="AD1508" s="51"/>
      <c r="AE1508" s="51"/>
      <c r="AF1508" s="51"/>
      <c r="AG1508" s="51"/>
      <c r="AH1508" s="51"/>
      <c r="AI1508" s="51"/>
      <c r="AJ1508" s="51"/>
      <c r="AK1508" s="51"/>
      <c r="AL1508" s="51"/>
      <c r="AM1508" s="51"/>
      <c r="AN1508" s="51"/>
      <c r="AO1508" s="51"/>
      <c r="AP1508" s="51"/>
      <c r="AQ1508" s="51"/>
      <c r="AR1508" s="51"/>
      <c r="AS1508" s="51"/>
    </row>
    <row r="1509" spans="4:45" ht="12.75" customHeight="1">
      <c r="D1509" s="50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T1509" s="50"/>
      <c r="U1509" s="50"/>
      <c r="V1509" s="50"/>
      <c r="W1509" s="51"/>
      <c r="X1509" s="51"/>
      <c r="Y1509" s="51"/>
      <c r="Z1509" s="51"/>
      <c r="AA1509" s="51"/>
      <c r="AB1509" s="51"/>
      <c r="AC1509" s="51"/>
      <c r="AD1509" s="51"/>
      <c r="AE1509" s="51"/>
      <c r="AF1509" s="51"/>
      <c r="AG1509" s="51"/>
      <c r="AH1509" s="51"/>
      <c r="AI1509" s="51"/>
      <c r="AJ1509" s="51"/>
      <c r="AK1509" s="51"/>
      <c r="AL1509" s="51"/>
      <c r="AM1509" s="51"/>
      <c r="AN1509" s="51"/>
      <c r="AO1509" s="51"/>
      <c r="AP1509" s="51"/>
      <c r="AQ1509" s="51"/>
      <c r="AR1509" s="51"/>
      <c r="AS1509" s="51"/>
    </row>
    <row r="1510" spans="4:45" ht="12.75" customHeight="1">
      <c r="D1510" s="50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T1510" s="50"/>
      <c r="U1510" s="50"/>
      <c r="V1510" s="50"/>
      <c r="W1510" s="51"/>
      <c r="X1510" s="51"/>
      <c r="Y1510" s="51"/>
      <c r="Z1510" s="51"/>
      <c r="AA1510" s="51"/>
      <c r="AB1510" s="51"/>
      <c r="AC1510" s="51"/>
      <c r="AD1510" s="51"/>
      <c r="AE1510" s="51"/>
      <c r="AF1510" s="51"/>
      <c r="AG1510" s="51"/>
      <c r="AH1510" s="51"/>
      <c r="AI1510" s="51"/>
      <c r="AJ1510" s="51"/>
      <c r="AK1510" s="51"/>
      <c r="AL1510" s="51"/>
      <c r="AM1510" s="51"/>
      <c r="AN1510" s="51"/>
      <c r="AO1510" s="51"/>
      <c r="AP1510" s="51"/>
      <c r="AQ1510" s="51"/>
      <c r="AR1510" s="51"/>
      <c r="AS1510" s="51"/>
    </row>
    <row r="1511" spans="4:45" ht="12.75" customHeight="1">
      <c r="D1511" s="50"/>
      <c r="E1511" s="50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T1511" s="50"/>
      <c r="U1511" s="50"/>
      <c r="V1511" s="50"/>
      <c r="W1511" s="51"/>
      <c r="X1511" s="51"/>
      <c r="Y1511" s="51"/>
      <c r="Z1511" s="51"/>
      <c r="AA1511" s="51"/>
      <c r="AB1511" s="51"/>
      <c r="AC1511" s="51"/>
      <c r="AD1511" s="51"/>
      <c r="AE1511" s="51"/>
      <c r="AF1511" s="51"/>
      <c r="AG1511" s="51"/>
      <c r="AH1511" s="51"/>
      <c r="AI1511" s="51"/>
      <c r="AJ1511" s="51"/>
      <c r="AK1511" s="51"/>
      <c r="AL1511" s="51"/>
      <c r="AM1511" s="51"/>
      <c r="AN1511" s="51"/>
      <c r="AO1511" s="51"/>
      <c r="AP1511" s="51"/>
      <c r="AQ1511" s="51"/>
      <c r="AR1511" s="51"/>
      <c r="AS1511" s="51"/>
    </row>
    <row r="1512" spans="4:45" ht="12.75" customHeight="1">
      <c r="D1512" s="50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T1512" s="50"/>
      <c r="U1512" s="50"/>
      <c r="V1512" s="50"/>
      <c r="W1512" s="51"/>
      <c r="X1512" s="51"/>
      <c r="Y1512" s="51"/>
      <c r="Z1512" s="51"/>
      <c r="AA1512" s="51"/>
      <c r="AB1512" s="51"/>
      <c r="AC1512" s="51"/>
      <c r="AD1512" s="51"/>
      <c r="AE1512" s="51"/>
      <c r="AF1512" s="51"/>
      <c r="AG1512" s="51"/>
      <c r="AH1512" s="51"/>
      <c r="AI1512" s="51"/>
      <c r="AJ1512" s="51"/>
      <c r="AK1512" s="51"/>
      <c r="AL1512" s="51"/>
      <c r="AM1512" s="51"/>
      <c r="AN1512" s="51"/>
      <c r="AO1512" s="51"/>
      <c r="AP1512" s="51"/>
      <c r="AQ1512" s="51"/>
      <c r="AR1512" s="51"/>
      <c r="AS1512" s="51"/>
    </row>
    <row r="1513" spans="4:45" ht="12.75" customHeight="1">
      <c r="D1513" s="50"/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T1513" s="50"/>
      <c r="U1513" s="50"/>
      <c r="V1513" s="50"/>
      <c r="W1513" s="51"/>
      <c r="X1513" s="51"/>
      <c r="Y1513" s="51"/>
      <c r="Z1513" s="51"/>
      <c r="AA1513" s="51"/>
      <c r="AB1513" s="51"/>
      <c r="AC1513" s="51"/>
      <c r="AD1513" s="51"/>
      <c r="AE1513" s="51"/>
      <c r="AF1513" s="51"/>
      <c r="AG1513" s="51"/>
      <c r="AH1513" s="51"/>
      <c r="AI1513" s="51"/>
      <c r="AJ1513" s="51"/>
      <c r="AK1513" s="51"/>
      <c r="AL1513" s="51"/>
      <c r="AM1513" s="51"/>
      <c r="AN1513" s="51"/>
      <c r="AO1513" s="51"/>
      <c r="AP1513" s="51"/>
      <c r="AQ1513" s="51"/>
      <c r="AR1513" s="51"/>
      <c r="AS1513" s="51"/>
    </row>
    <row r="1514" spans="4:45" ht="12.75" customHeight="1">
      <c r="D1514" s="50"/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T1514" s="50"/>
      <c r="U1514" s="50"/>
      <c r="V1514" s="50"/>
      <c r="W1514" s="51"/>
      <c r="X1514" s="51"/>
      <c r="Y1514" s="51"/>
      <c r="Z1514" s="51"/>
      <c r="AA1514" s="51"/>
      <c r="AB1514" s="51"/>
      <c r="AC1514" s="51"/>
      <c r="AD1514" s="51"/>
      <c r="AE1514" s="51"/>
      <c r="AF1514" s="51"/>
      <c r="AG1514" s="51"/>
      <c r="AH1514" s="51"/>
      <c r="AI1514" s="51"/>
      <c r="AJ1514" s="51"/>
      <c r="AK1514" s="51"/>
      <c r="AL1514" s="51"/>
      <c r="AM1514" s="51"/>
      <c r="AN1514" s="51"/>
      <c r="AO1514" s="51"/>
      <c r="AP1514" s="51"/>
      <c r="AQ1514" s="51"/>
      <c r="AR1514" s="51"/>
      <c r="AS1514" s="51"/>
    </row>
    <row r="1515" spans="4:45" ht="12.75" customHeight="1"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T1515" s="50"/>
      <c r="U1515" s="50"/>
      <c r="V1515" s="50"/>
      <c r="W1515" s="51"/>
      <c r="X1515" s="51"/>
      <c r="Y1515" s="51"/>
      <c r="Z1515" s="51"/>
      <c r="AA1515" s="51"/>
      <c r="AB1515" s="51"/>
      <c r="AC1515" s="51"/>
      <c r="AD1515" s="51"/>
      <c r="AE1515" s="51"/>
      <c r="AF1515" s="51"/>
      <c r="AG1515" s="51"/>
      <c r="AH1515" s="51"/>
      <c r="AI1515" s="51"/>
      <c r="AJ1515" s="51"/>
      <c r="AK1515" s="51"/>
      <c r="AL1515" s="51"/>
      <c r="AM1515" s="51"/>
      <c r="AN1515" s="51"/>
      <c r="AO1515" s="51"/>
      <c r="AP1515" s="51"/>
      <c r="AQ1515" s="51"/>
      <c r="AR1515" s="51"/>
      <c r="AS1515" s="51"/>
    </row>
    <row r="1516" spans="4:45" ht="12.75" customHeight="1">
      <c r="D1516" s="50"/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T1516" s="50"/>
      <c r="U1516" s="50"/>
      <c r="V1516" s="50"/>
      <c r="W1516" s="51"/>
      <c r="X1516" s="51"/>
      <c r="Y1516" s="51"/>
      <c r="Z1516" s="51"/>
      <c r="AA1516" s="51"/>
      <c r="AB1516" s="51"/>
      <c r="AC1516" s="51"/>
      <c r="AD1516" s="51"/>
      <c r="AE1516" s="51"/>
      <c r="AF1516" s="51"/>
      <c r="AG1516" s="51"/>
      <c r="AH1516" s="51"/>
      <c r="AI1516" s="51"/>
      <c r="AJ1516" s="51"/>
      <c r="AK1516" s="51"/>
      <c r="AL1516" s="51"/>
      <c r="AM1516" s="51"/>
      <c r="AN1516" s="51"/>
      <c r="AO1516" s="51"/>
      <c r="AP1516" s="51"/>
      <c r="AQ1516" s="51"/>
      <c r="AR1516" s="51"/>
      <c r="AS1516" s="51"/>
    </row>
    <row r="1517" spans="4:45" ht="12.75" customHeight="1">
      <c r="D1517" s="50"/>
      <c r="E1517" s="50"/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  <c r="T1517" s="50"/>
      <c r="U1517" s="50"/>
      <c r="V1517" s="50"/>
      <c r="W1517" s="51"/>
      <c r="X1517" s="51"/>
      <c r="Y1517" s="51"/>
      <c r="Z1517" s="51"/>
      <c r="AA1517" s="51"/>
      <c r="AB1517" s="51"/>
      <c r="AC1517" s="51"/>
      <c r="AD1517" s="51"/>
      <c r="AE1517" s="51"/>
      <c r="AF1517" s="51"/>
      <c r="AG1517" s="51"/>
      <c r="AH1517" s="51"/>
      <c r="AI1517" s="51"/>
      <c r="AJ1517" s="51"/>
      <c r="AK1517" s="51"/>
      <c r="AL1517" s="51"/>
      <c r="AM1517" s="51"/>
      <c r="AN1517" s="51"/>
      <c r="AO1517" s="51"/>
      <c r="AP1517" s="51"/>
      <c r="AQ1517" s="51"/>
      <c r="AR1517" s="51"/>
      <c r="AS1517" s="51"/>
    </row>
    <row r="1518" spans="4:45" ht="12.75" customHeight="1">
      <c r="D1518" s="50"/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  <c r="P1518" s="50"/>
      <c r="Q1518" s="50"/>
      <c r="T1518" s="50"/>
      <c r="U1518" s="50"/>
      <c r="V1518" s="50"/>
      <c r="W1518" s="51"/>
      <c r="X1518" s="51"/>
      <c r="Y1518" s="51"/>
      <c r="Z1518" s="51"/>
      <c r="AA1518" s="51"/>
      <c r="AB1518" s="51"/>
      <c r="AC1518" s="51"/>
      <c r="AD1518" s="51"/>
      <c r="AE1518" s="51"/>
      <c r="AF1518" s="51"/>
      <c r="AG1518" s="51"/>
      <c r="AH1518" s="51"/>
      <c r="AI1518" s="51"/>
      <c r="AJ1518" s="51"/>
      <c r="AK1518" s="51"/>
      <c r="AL1518" s="51"/>
      <c r="AM1518" s="51"/>
      <c r="AN1518" s="51"/>
      <c r="AO1518" s="51"/>
      <c r="AP1518" s="51"/>
      <c r="AQ1518" s="51"/>
      <c r="AR1518" s="51"/>
      <c r="AS1518" s="51"/>
    </row>
    <row r="1519" spans="4:45" ht="12.75" customHeight="1">
      <c r="D1519" s="50"/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  <c r="T1519" s="50"/>
      <c r="U1519" s="50"/>
      <c r="V1519" s="50"/>
      <c r="W1519" s="51"/>
      <c r="X1519" s="51"/>
      <c r="Y1519" s="51"/>
      <c r="Z1519" s="51"/>
      <c r="AA1519" s="51"/>
      <c r="AB1519" s="51"/>
      <c r="AC1519" s="51"/>
      <c r="AD1519" s="51"/>
      <c r="AE1519" s="51"/>
      <c r="AF1519" s="51"/>
      <c r="AG1519" s="51"/>
      <c r="AH1519" s="51"/>
      <c r="AI1519" s="51"/>
      <c r="AJ1519" s="51"/>
      <c r="AK1519" s="51"/>
      <c r="AL1519" s="51"/>
      <c r="AM1519" s="51"/>
      <c r="AN1519" s="51"/>
      <c r="AO1519" s="51"/>
      <c r="AP1519" s="51"/>
      <c r="AQ1519" s="51"/>
      <c r="AR1519" s="51"/>
      <c r="AS1519" s="51"/>
    </row>
    <row r="1520" spans="4:45" ht="12.75" customHeight="1">
      <c r="D1520" s="50"/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  <c r="P1520" s="50"/>
      <c r="Q1520" s="50"/>
      <c r="T1520" s="50"/>
      <c r="U1520" s="50"/>
      <c r="V1520" s="50"/>
      <c r="W1520" s="51"/>
      <c r="X1520" s="51"/>
      <c r="Y1520" s="51"/>
      <c r="Z1520" s="51"/>
      <c r="AA1520" s="51"/>
      <c r="AB1520" s="51"/>
      <c r="AC1520" s="51"/>
      <c r="AD1520" s="51"/>
      <c r="AE1520" s="51"/>
      <c r="AF1520" s="51"/>
      <c r="AG1520" s="51"/>
      <c r="AH1520" s="51"/>
      <c r="AI1520" s="51"/>
      <c r="AJ1520" s="51"/>
      <c r="AK1520" s="51"/>
      <c r="AL1520" s="51"/>
      <c r="AM1520" s="51"/>
      <c r="AN1520" s="51"/>
      <c r="AO1520" s="51"/>
      <c r="AP1520" s="51"/>
      <c r="AQ1520" s="51"/>
      <c r="AR1520" s="51"/>
      <c r="AS1520" s="51"/>
    </row>
    <row r="1521" spans="4:45" ht="12.75" customHeight="1">
      <c r="D1521" s="50"/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  <c r="T1521" s="50"/>
      <c r="U1521" s="50"/>
      <c r="V1521" s="50"/>
      <c r="W1521" s="51"/>
      <c r="X1521" s="51"/>
      <c r="Y1521" s="51"/>
      <c r="Z1521" s="51"/>
      <c r="AA1521" s="51"/>
      <c r="AB1521" s="51"/>
      <c r="AC1521" s="51"/>
      <c r="AD1521" s="51"/>
      <c r="AE1521" s="51"/>
      <c r="AF1521" s="51"/>
      <c r="AG1521" s="51"/>
      <c r="AH1521" s="51"/>
      <c r="AI1521" s="51"/>
      <c r="AJ1521" s="51"/>
      <c r="AK1521" s="51"/>
      <c r="AL1521" s="51"/>
      <c r="AM1521" s="51"/>
      <c r="AN1521" s="51"/>
      <c r="AO1521" s="51"/>
      <c r="AP1521" s="51"/>
      <c r="AQ1521" s="51"/>
      <c r="AR1521" s="51"/>
      <c r="AS1521" s="51"/>
    </row>
    <row r="1522" spans="4:45" ht="12.75" customHeight="1">
      <c r="D1522" s="50"/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  <c r="T1522" s="50"/>
      <c r="U1522" s="50"/>
      <c r="V1522" s="50"/>
      <c r="W1522" s="51"/>
      <c r="X1522" s="51"/>
      <c r="Y1522" s="51"/>
      <c r="Z1522" s="51"/>
      <c r="AA1522" s="51"/>
      <c r="AB1522" s="51"/>
      <c r="AC1522" s="51"/>
      <c r="AD1522" s="51"/>
      <c r="AE1522" s="51"/>
      <c r="AF1522" s="51"/>
      <c r="AG1522" s="51"/>
      <c r="AH1522" s="51"/>
      <c r="AI1522" s="51"/>
      <c r="AJ1522" s="51"/>
      <c r="AK1522" s="51"/>
      <c r="AL1522" s="51"/>
      <c r="AM1522" s="51"/>
      <c r="AN1522" s="51"/>
      <c r="AO1522" s="51"/>
      <c r="AP1522" s="51"/>
      <c r="AQ1522" s="51"/>
      <c r="AR1522" s="51"/>
      <c r="AS1522" s="51"/>
    </row>
    <row r="1523" spans="4:45" ht="12.75" customHeight="1">
      <c r="D1523" s="50"/>
      <c r="E1523" s="50"/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  <c r="P1523" s="50"/>
      <c r="Q1523" s="50"/>
      <c r="T1523" s="50"/>
      <c r="U1523" s="50"/>
      <c r="V1523" s="50"/>
      <c r="W1523" s="51"/>
      <c r="X1523" s="51"/>
      <c r="Y1523" s="51"/>
      <c r="Z1523" s="51"/>
      <c r="AA1523" s="51"/>
      <c r="AB1523" s="51"/>
      <c r="AC1523" s="51"/>
      <c r="AD1523" s="51"/>
      <c r="AE1523" s="51"/>
      <c r="AF1523" s="51"/>
      <c r="AG1523" s="51"/>
      <c r="AH1523" s="51"/>
      <c r="AI1523" s="51"/>
      <c r="AJ1523" s="51"/>
      <c r="AK1523" s="51"/>
      <c r="AL1523" s="51"/>
      <c r="AM1523" s="51"/>
      <c r="AN1523" s="51"/>
      <c r="AO1523" s="51"/>
      <c r="AP1523" s="51"/>
      <c r="AQ1523" s="51"/>
      <c r="AR1523" s="51"/>
      <c r="AS1523" s="51"/>
    </row>
    <row r="1524" spans="4:45" ht="12.75" customHeight="1">
      <c r="D1524" s="50"/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  <c r="T1524" s="50"/>
      <c r="U1524" s="50"/>
      <c r="V1524" s="50"/>
      <c r="W1524" s="51"/>
      <c r="X1524" s="51"/>
      <c r="Y1524" s="51"/>
      <c r="Z1524" s="51"/>
      <c r="AA1524" s="51"/>
      <c r="AB1524" s="51"/>
      <c r="AC1524" s="51"/>
      <c r="AD1524" s="51"/>
      <c r="AE1524" s="51"/>
      <c r="AF1524" s="51"/>
      <c r="AG1524" s="51"/>
      <c r="AH1524" s="51"/>
      <c r="AI1524" s="51"/>
      <c r="AJ1524" s="51"/>
      <c r="AK1524" s="51"/>
      <c r="AL1524" s="51"/>
      <c r="AM1524" s="51"/>
      <c r="AN1524" s="51"/>
      <c r="AO1524" s="51"/>
      <c r="AP1524" s="51"/>
      <c r="AQ1524" s="51"/>
      <c r="AR1524" s="51"/>
      <c r="AS1524" s="51"/>
    </row>
    <row r="1525" spans="4:45" ht="12.75" customHeight="1">
      <c r="D1525" s="50"/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  <c r="P1525" s="50"/>
      <c r="Q1525" s="50"/>
      <c r="T1525" s="50"/>
      <c r="U1525" s="50"/>
      <c r="V1525" s="50"/>
      <c r="W1525" s="51"/>
      <c r="X1525" s="51"/>
      <c r="Y1525" s="51"/>
      <c r="Z1525" s="51"/>
      <c r="AA1525" s="51"/>
      <c r="AB1525" s="51"/>
      <c r="AC1525" s="51"/>
      <c r="AD1525" s="51"/>
      <c r="AE1525" s="51"/>
      <c r="AF1525" s="51"/>
      <c r="AG1525" s="51"/>
      <c r="AH1525" s="51"/>
      <c r="AI1525" s="51"/>
      <c r="AJ1525" s="51"/>
      <c r="AK1525" s="51"/>
      <c r="AL1525" s="51"/>
      <c r="AM1525" s="51"/>
      <c r="AN1525" s="51"/>
      <c r="AO1525" s="51"/>
      <c r="AP1525" s="51"/>
      <c r="AQ1525" s="51"/>
      <c r="AR1525" s="51"/>
      <c r="AS1525" s="51"/>
    </row>
    <row r="1526" spans="4:45" ht="12.75" customHeight="1">
      <c r="D1526" s="50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  <c r="P1526" s="50"/>
      <c r="Q1526" s="50"/>
      <c r="T1526" s="50"/>
      <c r="U1526" s="50"/>
      <c r="V1526" s="50"/>
      <c r="W1526" s="51"/>
      <c r="X1526" s="51"/>
      <c r="Y1526" s="51"/>
      <c r="Z1526" s="51"/>
      <c r="AA1526" s="51"/>
      <c r="AB1526" s="51"/>
      <c r="AC1526" s="51"/>
      <c r="AD1526" s="51"/>
      <c r="AE1526" s="51"/>
      <c r="AF1526" s="51"/>
      <c r="AG1526" s="51"/>
      <c r="AH1526" s="51"/>
      <c r="AI1526" s="51"/>
      <c r="AJ1526" s="51"/>
      <c r="AK1526" s="51"/>
      <c r="AL1526" s="51"/>
      <c r="AM1526" s="51"/>
      <c r="AN1526" s="51"/>
      <c r="AO1526" s="51"/>
      <c r="AP1526" s="51"/>
      <c r="AQ1526" s="51"/>
      <c r="AR1526" s="51"/>
      <c r="AS1526" s="51"/>
    </row>
    <row r="1527" spans="4:45" ht="12.75" customHeight="1">
      <c r="D1527" s="50"/>
      <c r="E1527" s="50"/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  <c r="P1527" s="50"/>
      <c r="Q1527" s="50"/>
      <c r="T1527" s="50"/>
      <c r="U1527" s="50"/>
      <c r="V1527" s="50"/>
      <c r="W1527" s="51"/>
      <c r="X1527" s="51"/>
      <c r="Y1527" s="51"/>
      <c r="Z1527" s="51"/>
      <c r="AA1527" s="51"/>
      <c r="AB1527" s="51"/>
      <c r="AC1527" s="51"/>
      <c r="AD1527" s="51"/>
      <c r="AE1527" s="51"/>
      <c r="AF1527" s="51"/>
      <c r="AG1527" s="51"/>
      <c r="AH1527" s="51"/>
      <c r="AI1527" s="51"/>
      <c r="AJ1527" s="51"/>
      <c r="AK1527" s="51"/>
      <c r="AL1527" s="51"/>
      <c r="AM1527" s="51"/>
      <c r="AN1527" s="51"/>
      <c r="AO1527" s="51"/>
      <c r="AP1527" s="51"/>
      <c r="AQ1527" s="51"/>
      <c r="AR1527" s="51"/>
      <c r="AS1527" s="51"/>
    </row>
    <row r="1528" spans="4:45" ht="12.75" customHeight="1"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T1528" s="50"/>
      <c r="U1528" s="50"/>
      <c r="V1528" s="50"/>
      <c r="W1528" s="51"/>
      <c r="X1528" s="51"/>
      <c r="Y1528" s="51"/>
      <c r="Z1528" s="51"/>
      <c r="AA1528" s="51"/>
      <c r="AB1528" s="51"/>
      <c r="AC1528" s="51"/>
      <c r="AD1528" s="51"/>
      <c r="AE1528" s="51"/>
      <c r="AF1528" s="51"/>
      <c r="AG1528" s="51"/>
      <c r="AH1528" s="51"/>
      <c r="AI1528" s="51"/>
      <c r="AJ1528" s="51"/>
      <c r="AK1528" s="51"/>
      <c r="AL1528" s="51"/>
      <c r="AM1528" s="51"/>
      <c r="AN1528" s="51"/>
      <c r="AO1528" s="51"/>
      <c r="AP1528" s="51"/>
      <c r="AQ1528" s="51"/>
      <c r="AR1528" s="51"/>
      <c r="AS1528" s="51"/>
    </row>
    <row r="1529" spans="4:45" ht="12.75" customHeight="1"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T1529" s="50"/>
      <c r="U1529" s="50"/>
      <c r="V1529" s="50"/>
      <c r="W1529" s="51"/>
      <c r="X1529" s="51"/>
      <c r="Y1529" s="51"/>
      <c r="Z1529" s="51"/>
      <c r="AA1529" s="51"/>
      <c r="AB1529" s="51"/>
      <c r="AC1529" s="51"/>
      <c r="AD1529" s="51"/>
      <c r="AE1529" s="51"/>
      <c r="AF1529" s="51"/>
      <c r="AG1529" s="51"/>
      <c r="AH1529" s="51"/>
      <c r="AI1529" s="51"/>
      <c r="AJ1529" s="51"/>
      <c r="AK1529" s="51"/>
      <c r="AL1529" s="51"/>
      <c r="AM1529" s="51"/>
      <c r="AN1529" s="51"/>
      <c r="AO1529" s="51"/>
      <c r="AP1529" s="51"/>
      <c r="AQ1529" s="51"/>
      <c r="AR1529" s="51"/>
      <c r="AS1529" s="51"/>
    </row>
    <row r="1530" spans="4:45" ht="12.75" customHeight="1">
      <c r="D1530" s="50"/>
      <c r="E1530" s="50"/>
      <c r="F1530" s="50"/>
      <c r="G1530" s="50"/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T1530" s="50"/>
      <c r="U1530" s="50"/>
      <c r="V1530" s="50"/>
      <c r="W1530" s="51"/>
      <c r="X1530" s="51"/>
      <c r="Y1530" s="51"/>
      <c r="Z1530" s="51"/>
      <c r="AA1530" s="51"/>
      <c r="AB1530" s="51"/>
      <c r="AC1530" s="51"/>
      <c r="AD1530" s="51"/>
      <c r="AE1530" s="51"/>
      <c r="AF1530" s="51"/>
      <c r="AG1530" s="51"/>
      <c r="AH1530" s="51"/>
      <c r="AI1530" s="51"/>
      <c r="AJ1530" s="51"/>
      <c r="AK1530" s="51"/>
      <c r="AL1530" s="51"/>
      <c r="AM1530" s="51"/>
      <c r="AN1530" s="51"/>
      <c r="AO1530" s="51"/>
      <c r="AP1530" s="51"/>
      <c r="AQ1530" s="51"/>
      <c r="AR1530" s="51"/>
      <c r="AS1530" s="51"/>
    </row>
    <row r="1531" spans="4:45" ht="12.75" customHeight="1">
      <c r="D1531" s="50"/>
      <c r="E1531" s="50"/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T1531" s="50"/>
      <c r="U1531" s="50"/>
      <c r="V1531" s="50"/>
      <c r="W1531" s="51"/>
      <c r="X1531" s="51"/>
      <c r="Y1531" s="51"/>
      <c r="Z1531" s="51"/>
      <c r="AA1531" s="51"/>
      <c r="AB1531" s="51"/>
      <c r="AC1531" s="51"/>
      <c r="AD1531" s="51"/>
      <c r="AE1531" s="51"/>
      <c r="AF1531" s="51"/>
      <c r="AG1531" s="51"/>
      <c r="AH1531" s="51"/>
      <c r="AI1531" s="51"/>
      <c r="AJ1531" s="51"/>
      <c r="AK1531" s="51"/>
      <c r="AL1531" s="51"/>
      <c r="AM1531" s="51"/>
      <c r="AN1531" s="51"/>
      <c r="AO1531" s="51"/>
      <c r="AP1531" s="51"/>
      <c r="AQ1531" s="51"/>
      <c r="AR1531" s="51"/>
      <c r="AS1531" s="51"/>
    </row>
    <row r="1532" spans="4:45" ht="12.75" customHeight="1">
      <c r="D1532" s="50"/>
      <c r="E1532" s="50"/>
      <c r="F1532" s="50"/>
      <c r="G1532" s="50"/>
      <c r="H1532" s="50"/>
      <c r="I1532" s="50"/>
      <c r="J1532" s="50"/>
      <c r="K1532" s="50"/>
      <c r="L1532" s="50"/>
      <c r="M1532" s="50"/>
      <c r="N1532" s="50"/>
      <c r="O1532" s="50"/>
      <c r="P1532" s="50"/>
      <c r="Q1532" s="50"/>
      <c r="T1532" s="50"/>
      <c r="U1532" s="50"/>
      <c r="V1532" s="50"/>
      <c r="W1532" s="51"/>
      <c r="X1532" s="51"/>
      <c r="Y1532" s="51"/>
      <c r="Z1532" s="51"/>
      <c r="AA1532" s="51"/>
      <c r="AB1532" s="51"/>
      <c r="AC1532" s="51"/>
      <c r="AD1532" s="51"/>
      <c r="AE1532" s="51"/>
      <c r="AF1532" s="51"/>
      <c r="AG1532" s="51"/>
      <c r="AH1532" s="51"/>
      <c r="AI1532" s="51"/>
      <c r="AJ1532" s="51"/>
      <c r="AK1532" s="51"/>
      <c r="AL1532" s="51"/>
      <c r="AM1532" s="51"/>
      <c r="AN1532" s="51"/>
      <c r="AO1532" s="51"/>
      <c r="AP1532" s="51"/>
      <c r="AQ1532" s="51"/>
      <c r="AR1532" s="51"/>
      <c r="AS1532" s="51"/>
    </row>
    <row r="1533" spans="4:45" ht="12.75" customHeight="1">
      <c r="D1533" s="50"/>
      <c r="E1533" s="50"/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T1533" s="50"/>
      <c r="U1533" s="50"/>
      <c r="V1533" s="50"/>
      <c r="W1533" s="51"/>
      <c r="X1533" s="51"/>
      <c r="Y1533" s="51"/>
      <c r="Z1533" s="51"/>
      <c r="AA1533" s="51"/>
      <c r="AB1533" s="51"/>
      <c r="AC1533" s="51"/>
      <c r="AD1533" s="51"/>
      <c r="AE1533" s="51"/>
      <c r="AF1533" s="51"/>
      <c r="AG1533" s="51"/>
      <c r="AH1533" s="51"/>
      <c r="AI1533" s="51"/>
      <c r="AJ1533" s="51"/>
      <c r="AK1533" s="51"/>
      <c r="AL1533" s="51"/>
      <c r="AM1533" s="51"/>
      <c r="AN1533" s="51"/>
      <c r="AO1533" s="51"/>
      <c r="AP1533" s="51"/>
      <c r="AQ1533" s="51"/>
      <c r="AR1533" s="51"/>
      <c r="AS1533" s="51"/>
    </row>
    <row r="1534" spans="4:45" ht="12.75" customHeight="1">
      <c r="D1534" s="50"/>
      <c r="E1534" s="50"/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  <c r="P1534" s="50"/>
      <c r="Q1534" s="50"/>
      <c r="T1534" s="50"/>
      <c r="U1534" s="50"/>
      <c r="V1534" s="50"/>
      <c r="W1534" s="51"/>
      <c r="X1534" s="51"/>
      <c r="Y1534" s="51"/>
      <c r="Z1534" s="51"/>
      <c r="AA1534" s="51"/>
      <c r="AB1534" s="51"/>
      <c r="AC1534" s="51"/>
      <c r="AD1534" s="51"/>
      <c r="AE1534" s="51"/>
      <c r="AF1534" s="51"/>
      <c r="AG1534" s="51"/>
      <c r="AH1534" s="51"/>
      <c r="AI1534" s="51"/>
      <c r="AJ1534" s="51"/>
      <c r="AK1534" s="51"/>
      <c r="AL1534" s="51"/>
      <c r="AM1534" s="51"/>
      <c r="AN1534" s="51"/>
      <c r="AO1534" s="51"/>
      <c r="AP1534" s="51"/>
      <c r="AQ1534" s="51"/>
      <c r="AR1534" s="51"/>
      <c r="AS1534" s="51"/>
    </row>
    <row r="1535" spans="4:45" ht="12.75" customHeight="1">
      <c r="D1535" s="50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T1535" s="50"/>
      <c r="U1535" s="50"/>
      <c r="V1535" s="50"/>
      <c r="W1535" s="51"/>
      <c r="X1535" s="51"/>
      <c r="Y1535" s="51"/>
      <c r="Z1535" s="51"/>
      <c r="AA1535" s="51"/>
      <c r="AB1535" s="51"/>
      <c r="AC1535" s="51"/>
      <c r="AD1535" s="51"/>
      <c r="AE1535" s="51"/>
      <c r="AF1535" s="51"/>
      <c r="AG1535" s="51"/>
      <c r="AH1535" s="51"/>
      <c r="AI1535" s="51"/>
      <c r="AJ1535" s="51"/>
      <c r="AK1535" s="51"/>
      <c r="AL1535" s="51"/>
      <c r="AM1535" s="51"/>
      <c r="AN1535" s="51"/>
      <c r="AO1535" s="51"/>
      <c r="AP1535" s="51"/>
      <c r="AQ1535" s="51"/>
      <c r="AR1535" s="51"/>
      <c r="AS1535" s="51"/>
    </row>
    <row r="1536" spans="4:45" ht="12.75" customHeight="1">
      <c r="D1536" s="50"/>
      <c r="E1536" s="50"/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  <c r="P1536" s="50"/>
      <c r="Q1536" s="50"/>
      <c r="T1536" s="50"/>
      <c r="U1536" s="50"/>
      <c r="V1536" s="50"/>
      <c r="W1536" s="51"/>
      <c r="X1536" s="51"/>
      <c r="Y1536" s="51"/>
      <c r="Z1536" s="51"/>
      <c r="AA1536" s="51"/>
      <c r="AB1536" s="51"/>
      <c r="AC1536" s="51"/>
      <c r="AD1536" s="51"/>
      <c r="AE1536" s="51"/>
      <c r="AF1536" s="51"/>
      <c r="AG1536" s="51"/>
      <c r="AH1536" s="51"/>
      <c r="AI1536" s="51"/>
      <c r="AJ1536" s="51"/>
      <c r="AK1536" s="51"/>
      <c r="AL1536" s="51"/>
      <c r="AM1536" s="51"/>
      <c r="AN1536" s="51"/>
      <c r="AO1536" s="51"/>
      <c r="AP1536" s="51"/>
      <c r="AQ1536" s="51"/>
      <c r="AR1536" s="51"/>
      <c r="AS1536" s="51"/>
    </row>
    <row r="1537" spans="4:45" ht="12.75" customHeight="1">
      <c r="D1537" s="50"/>
      <c r="E1537" s="50"/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  <c r="T1537" s="50"/>
      <c r="U1537" s="50"/>
      <c r="V1537" s="50"/>
      <c r="W1537" s="51"/>
      <c r="X1537" s="51"/>
      <c r="Y1537" s="51"/>
      <c r="Z1537" s="51"/>
      <c r="AA1537" s="51"/>
      <c r="AB1537" s="51"/>
      <c r="AC1537" s="51"/>
      <c r="AD1537" s="51"/>
      <c r="AE1537" s="51"/>
      <c r="AF1537" s="51"/>
      <c r="AG1537" s="51"/>
      <c r="AH1537" s="51"/>
      <c r="AI1537" s="51"/>
      <c r="AJ1537" s="51"/>
      <c r="AK1537" s="51"/>
      <c r="AL1537" s="51"/>
      <c r="AM1537" s="51"/>
      <c r="AN1537" s="51"/>
      <c r="AO1537" s="51"/>
      <c r="AP1537" s="51"/>
      <c r="AQ1537" s="51"/>
      <c r="AR1537" s="51"/>
      <c r="AS1537" s="51"/>
    </row>
    <row r="1538" spans="4:45" ht="12.75" customHeight="1">
      <c r="D1538" s="50"/>
      <c r="E1538" s="50"/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  <c r="P1538" s="50"/>
      <c r="Q1538" s="50"/>
      <c r="T1538" s="50"/>
      <c r="U1538" s="50"/>
      <c r="V1538" s="50"/>
      <c r="W1538" s="51"/>
      <c r="X1538" s="51"/>
      <c r="Y1538" s="51"/>
      <c r="Z1538" s="51"/>
      <c r="AA1538" s="51"/>
      <c r="AB1538" s="51"/>
      <c r="AC1538" s="51"/>
      <c r="AD1538" s="51"/>
      <c r="AE1538" s="51"/>
      <c r="AF1538" s="51"/>
      <c r="AG1538" s="51"/>
      <c r="AH1538" s="51"/>
      <c r="AI1538" s="51"/>
      <c r="AJ1538" s="51"/>
      <c r="AK1538" s="51"/>
      <c r="AL1538" s="51"/>
      <c r="AM1538" s="51"/>
      <c r="AN1538" s="51"/>
      <c r="AO1538" s="51"/>
      <c r="AP1538" s="51"/>
      <c r="AQ1538" s="51"/>
      <c r="AR1538" s="51"/>
      <c r="AS1538" s="51"/>
    </row>
    <row r="1539" spans="4:45" ht="12.75" customHeight="1">
      <c r="D1539" s="50"/>
      <c r="E1539" s="50"/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  <c r="P1539" s="50"/>
      <c r="Q1539" s="50"/>
      <c r="T1539" s="50"/>
      <c r="U1539" s="50"/>
      <c r="V1539" s="50"/>
      <c r="W1539" s="51"/>
      <c r="X1539" s="51"/>
      <c r="Y1539" s="51"/>
      <c r="Z1539" s="51"/>
      <c r="AA1539" s="51"/>
      <c r="AB1539" s="51"/>
      <c r="AC1539" s="51"/>
      <c r="AD1539" s="51"/>
      <c r="AE1539" s="51"/>
      <c r="AF1539" s="51"/>
      <c r="AG1539" s="51"/>
      <c r="AH1539" s="51"/>
      <c r="AI1539" s="51"/>
      <c r="AJ1539" s="51"/>
      <c r="AK1539" s="51"/>
      <c r="AL1539" s="51"/>
      <c r="AM1539" s="51"/>
      <c r="AN1539" s="51"/>
      <c r="AO1539" s="51"/>
      <c r="AP1539" s="51"/>
      <c r="AQ1539" s="51"/>
      <c r="AR1539" s="51"/>
      <c r="AS1539" s="51"/>
    </row>
    <row r="1540" spans="4:45" ht="12.75" customHeight="1">
      <c r="D1540" s="50"/>
      <c r="E1540" s="50"/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  <c r="P1540" s="50"/>
      <c r="Q1540" s="50"/>
      <c r="T1540" s="50"/>
      <c r="U1540" s="50"/>
      <c r="V1540" s="50"/>
      <c r="W1540" s="51"/>
      <c r="X1540" s="51"/>
      <c r="Y1540" s="51"/>
      <c r="Z1540" s="51"/>
      <c r="AA1540" s="51"/>
      <c r="AB1540" s="51"/>
      <c r="AC1540" s="51"/>
      <c r="AD1540" s="51"/>
      <c r="AE1540" s="51"/>
      <c r="AF1540" s="51"/>
      <c r="AG1540" s="51"/>
      <c r="AH1540" s="51"/>
      <c r="AI1540" s="51"/>
      <c r="AJ1540" s="51"/>
      <c r="AK1540" s="51"/>
      <c r="AL1540" s="51"/>
      <c r="AM1540" s="51"/>
      <c r="AN1540" s="51"/>
      <c r="AO1540" s="51"/>
      <c r="AP1540" s="51"/>
      <c r="AQ1540" s="51"/>
      <c r="AR1540" s="51"/>
      <c r="AS1540" s="51"/>
    </row>
    <row r="1541" spans="4:45" ht="12.75" customHeight="1">
      <c r="D1541" s="50"/>
      <c r="E1541" s="50"/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  <c r="P1541" s="50"/>
      <c r="Q1541" s="50"/>
      <c r="T1541" s="50"/>
      <c r="U1541" s="50"/>
      <c r="V1541" s="50"/>
      <c r="W1541" s="51"/>
      <c r="X1541" s="51"/>
      <c r="Y1541" s="51"/>
      <c r="Z1541" s="51"/>
      <c r="AA1541" s="51"/>
      <c r="AB1541" s="51"/>
      <c r="AC1541" s="51"/>
      <c r="AD1541" s="51"/>
      <c r="AE1541" s="51"/>
      <c r="AF1541" s="51"/>
      <c r="AG1541" s="51"/>
      <c r="AH1541" s="51"/>
      <c r="AI1541" s="51"/>
      <c r="AJ1541" s="51"/>
      <c r="AK1541" s="51"/>
      <c r="AL1541" s="51"/>
      <c r="AM1541" s="51"/>
      <c r="AN1541" s="51"/>
      <c r="AO1541" s="51"/>
      <c r="AP1541" s="51"/>
      <c r="AQ1541" s="51"/>
      <c r="AR1541" s="51"/>
      <c r="AS1541" s="51"/>
    </row>
    <row r="1542" spans="4:45" ht="12.75" customHeight="1">
      <c r="D1542" s="50"/>
      <c r="E1542" s="50"/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T1542" s="50"/>
      <c r="U1542" s="50"/>
      <c r="V1542" s="50"/>
      <c r="W1542" s="51"/>
      <c r="X1542" s="51"/>
      <c r="Y1542" s="51"/>
      <c r="Z1542" s="51"/>
      <c r="AA1542" s="51"/>
      <c r="AB1542" s="51"/>
      <c r="AC1542" s="51"/>
      <c r="AD1542" s="51"/>
      <c r="AE1542" s="51"/>
      <c r="AF1542" s="51"/>
      <c r="AG1542" s="51"/>
      <c r="AH1542" s="51"/>
      <c r="AI1542" s="51"/>
      <c r="AJ1542" s="51"/>
      <c r="AK1542" s="51"/>
      <c r="AL1542" s="51"/>
      <c r="AM1542" s="51"/>
      <c r="AN1542" s="51"/>
      <c r="AO1542" s="51"/>
      <c r="AP1542" s="51"/>
      <c r="AQ1542" s="51"/>
      <c r="AR1542" s="51"/>
      <c r="AS1542" s="51"/>
    </row>
    <row r="1543" spans="4:45" ht="12.75" customHeight="1">
      <c r="D1543" s="50"/>
      <c r="E1543" s="50"/>
      <c r="F1543" s="50"/>
      <c r="G1543" s="50"/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  <c r="T1543" s="50"/>
      <c r="U1543" s="50"/>
      <c r="V1543" s="50"/>
      <c r="W1543" s="51"/>
      <c r="X1543" s="51"/>
      <c r="Y1543" s="51"/>
      <c r="Z1543" s="51"/>
      <c r="AA1543" s="51"/>
      <c r="AB1543" s="51"/>
      <c r="AC1543" s="51"/>
      <c r="AD1543" s="51"/>
      <c r="AE1543" s="51"/>
      <c r="AF1543" s="51"/>
      <c r="AG1543" s="51"/>
      <c r="AH1543" s="51"/>
      <c r="AI1543" s="51"/>
      <c r="AJ1543" s="51"/>
      <c r="AK1543" s="51"/>
      <c r="AL1543" s="51"/>
      <c r="AM1543" s="51"/>
      <c r="AN1543" s="51"/>
      <c r="AO1543" s="51"/>
      <c r="AP1543" s="51"/>
      <c r="AQ1543" s="51"/>
      <c r="AR1543" s="51"/>
      <c r="AS1543" s="51"/>
    </row>
    <row r="1544" spans="4:45" ht="12.75" customHeight="1">
      <c r="D1544" s="50"/>
      <c r="E1544" s="50"/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  <c r="P1544" s="50"/>
      <c r="Q1544" s="50"/>
      <c r="T1544" s="50"/>
      <c r="U1544" s="50"/>
      <c r="V1544" s="50"/>
      <c r="W1544" s="51"/>
      <c r="X1544" s="51"/>
      <c r="Y1544" s="51"/>
      <c r="Z1544" s="51"/>
      <c r="AA1544" s="51"/>
      <c r="AB1544" s="51"/>
      <c r="AC1544" s="51"/>
      <c r="AD1544" s="51"/>
      <c r="AE1544" s="51"/>
      <c r="AF1544" s="51"/>
      <c r="AG1544" s="51"/>
      <c r="AH1544" s="51"/>
      <c r="AI1544" s="51"/>
      <c r="AJ1544" s="51"/>
      <c r="AK1544" s="51"/>
      <c r="AL1544" s="51"/>
      <c r="AM1544" s="51"/>
      <c r="AN1544" s="51"/>
      <c r="AO1544" s="51"/>
      <c r="AP1544" s="51"/>
      <c r="AQ1544" s="51"/>
      <c r="AR1544" s="51"/>
      <c r="AS1544" s="51"/>
    </row>
    <row r="1545" spans="4:45" ht="12.75" customHeight="1">
      <c r="D1545" s="50"/>
      <c r="E1545" s="50"/>
      <c r="F1545" s="50"/>
      <c r="G1545" s="50"/>
      <c r="H1545" s="50"/>
      <c r="I1545" s="50"/>
      <c r="J1545" s="50"/>
      <c r="K1545" s="50"/>
      <c r="L1545" s="50"/>
      <c r="M1545" s="50"/>
      <c r="N1545" s="50"/>
      <c r="O1545" s="50"/>
      <c r="P1545" s="50"/>
      <c r="Q1545" s="50"/>
      <c r="T1545" s="50"/>
      <c r="U1545" s="50"/>
      <c r="V1545" s="50"/>
      <c r="W1545" s="51"/>
      <c r="X1545" s="51"/>
      <c r="Y1545" s="51"/>
      <c r="Z1545" s="51"/>
      <c r="AA1545" s="51"/>
      <c r="AB1545" s="51"/>
      <c r="AC1545" s="51"/>
      <c r="AD1545" s="51"/>
      <c r="AE1545" s="51"/>
      <c r="AF1545" s="51"/>
      <c r="AG1545" s="51"/>
      <c r="AH1545" s="51"/>
      <c r="AI1545" s="51"/>
      <c r="AJ1545" s="51"/>
      <c r="AK1545" s="51"/>
      <c r="AL1545" s="51"/>
      <c r="AM1545" s="51"/>
      <c r="AN1545" s="51"/>
      <c r="AO1545" s="51"/>
      <c r="AP1545" s="51"/>
      <c r="AQ1545" s="51"/>
      <c r="AR1545" s="51"/>
      <c r="AS1545" s="51"/>
    </row>
    <row r="1546" spans="4:45" ht="12.75" customHeight="1">
      <c r="D1546" s="50"/>
      <c r="E1546" s="50"/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  <c r="T1546" s="50"/>
      <c r="U1546" s="50"/>
      <c r="V1546" s="50"/>
      <c r="W1546" s="51"/>
      <c r="X1546" s="51"/>
      <c r="Y1546" s="51"/>
      <c r="Z1546" s="51"/>
      <c r="AA1546" s="51"/>
      <c r="AB1546" s="51"/>
      <c r="AC1546" s="51"/>
      <c r="AD1546" s="51"/>
      <c r="AE1546" s="51"/>
      <c r="AF1546" s="51"/>
      <c r="AG1546" s="51"/>
      <c r="AH1546" s="51"/>
      <c r="AI1546" s="51"/>
      <c r="AJ1546" s="51"/>
      <c r="AK1546" s="51"/>
      <c r="AL1546" s="51"/>
      <c r="AM1546" s="51"/>
      <c r="AN1546" s="51"/>
      <c r="AO1546" s="51"/>
      <c r="AP1546" s="51"/>
      <c r="AQ1546" s="51"/>
      <c r="AR1546" s="51"/>
      <c r="AS1546" s="51"/>
    </row>
    <row r="1547" spans="4:45" ht="12.75" customHeight="1">
      <c r="D1547" s="50"/>
      <c r="E1547" s="50"/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  <c r="P1547" s="50"/>
      <c r="Q1547" s="50"/>
      <c r="T1547" s="50"/>
      <c r="U1547" s="50"/>
      <c r="V1547" s="50"/>
      <c r="W1547" s="51"/>
      <c r="X1547" s="51"/>
      <c r="Y1547" s="51"/>
      <c r="Z1547" s="51"/>
      <c r="AA1547" s="51"/>
      <c r="AB1547" s="51"/>
      <c r="AC1547" s="51"/>
      <c r="AD1547" s="51"/>
      <c r="AE1547" s="51"/>
      <c r="AF1547" s="51"/>
      <c r="AG1547" s="51"/>
      <c r="AH1547" s="51"/>
      <c r="AI1547" s="51"/>
      <c r="AJ1547" s="51"/>
      <c r="AK1547" s="51"/>
      <c r="AL1547" s="51"/>
      <c r="AM1547" s="51"/>
      <c r="AN1547" s="51"/>
      <c r="AO1547" s="51"/>
      <c r="AP1547" s="51"/>
      <c r="AQ1547" s="51"/>
      <c r="AR1547" s="51"/>
      <c r="AS1547" s="51"/>
    </row>
    <row r="1548" spans="4:45" ht="12.75" customHeight="1">
      <c r="D1548" s="50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T1548" s="50"/>
      <c r="U1548" s="50"/>
      <c r="V1548" s="50"/>
      <c r="W1548" s="51"/>
      <c r="X1548" s="51"/>
      <c r="Y1548" s="51"/>
      <c r="Z1548" s="51"/>
      <c r="AA1548" s="51"/>
      <c r="AB1548" s="51"/>
      <c r="AC1548" s="51"/>
      <c r="AD1548" s="51"/>
      <c r="AE1548" s="51"/>
      <c r="AF1548" s="51"/>
      <c r="AG1548" s="51"/>
      <c r="AH1548" s="51"/>
      <c r="AI1548" s="51"/>
      <c r="AJ1548" s="51"/>
      <c r="AK1548" s="51"/>
      <c r="AL1548" s="51"/>
      <c r="AM1548" s="51"/>
      <c r="AN1548" s="51"/>
      <c r="AO1548" s="51"/>
      <c r="AP1548" s="51"/>
      <c r="AQ1548" s="51"/>
      <c r="AR1548" s="51"/>
      <c r="AS1548" s="51"/>
    </row>
    <row r="1549" spans="4:45" ht="12.75" customHeight="1">
      <c r="D1549" s="50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  <c r="T1549" s="50"/>
      <c r="U1549" s="50"/>
      <c r="V1549" s="50"/>
      <c r="W1549" s="51"/>
      <c r="X1549" s="51"/>
      <c r="Y1549" s="51"/>
      <c r="Z1549" s="51"/>
      <c r="AA1549" s="51"/>
      <c r="AB1549" s="51"/>
      <c r="AC1549" s="51"/>
      <c r="AD1549" s="51"/>
      <c r="AE1549" s="51"/>
      <c r="AF1549" s="51"/>
      <c r="AG1549" s="51"/>
      <c r="AH1549" s="51"/>
      <c r="AI1549" s="51"/>
      <c r="AJ1549" s="51"/>
      <c r="AK1549" s="51"/>
      <c r="AL1549" s="51"/>
      <c r="AM1549" s="51"/>
      <c r="AN1549" s="51"/>
      <c r="AO1549" s="51"/>
      <c r="AP1549" s="51"/>
      <c r="AQ1549" s="51"/>
      <c r="AR1549" s="51"/>
      <c r="AS1549" s="51"/>
    </row>
    <row r="1550" spans="4:45" ht="12.75" customHeight="1">
      <c r="D1550" s="50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T1550" s="50"/>
      <c r="U1550" s="50"/>
      <c r="V1550" s="50"/>
      <c r="W1550" s="51"/>
      <c r="X1550" s="51"/>
      <c r="Y1550" s="51"/>
      <c r="Z1550" s="51"/>
      <c r="AA1550" s="51"/>
      <c r="AB1550" s="51"/>
      <c r="AC1550" s="51"/>
      <c r="AD1550" s="51"/>
      <c r="AE1550" s="51"/>
      <c r="AF1550" s="51"/>
      <c r="AG1550" s="51"/>
      <c r="AH1550" s="51"/>
      <c r="AI1550" s="51"/>
      <c r="AJ1550" s="51"/>
      <c r="AK1550" s="51"/>
      <c r="AL1550" s="51"/>
      <c r="AM1550" s="51"/>
      <c r="AN1550" s="51"/>
      <c r="AO1550" s="51"/>
      <c r="AP1550" s="51"/>
      <c r="AQ1550" s="51"/>
      <c r="AR1550" s="51"/>
      <c r="AS1550" s="51"/>
    </row>
    <row r="1551" spans="4:45" ht="12.75" customHeight="1">
      <c r="D1551" s="50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T1551" s="50"/>
      <c r="U1551" s="50"/>
      <c r="V1551" s="50"/>
      <c r="W1551" s="51"/>
      <c r="X1551" s="51"/>
      <c r="Y1551" s="51"/>
      <c r="Z1551" s="51"/>
      <c r="AA1551" s="51"/>
      <c r="AB1551" s="51"/>
      <c r="AC1551" s="51"/>
      <c r="AD1551" s="51"/>
      <c r="AE1551" s="51"/>
      <c r="AF1551" s="51"/>
      <c r="AG1551" s="51"/>
      <c r="AH1551" s="51"/>
      <c r="AI1551" s="51"/>
      <c r="AJ1551" s="51"/>
      <c r="AK1551" s="51"/>
      <c r="AL1551" s="51"/>
      <c r="AM1551" s="51"/>
      <c r="AN1551" s="51"/>
      <c r="AO1551" s="51"/>
      <c r="AP1551" s="51"/>
      <c r="AQ1551" s="51"/>
      <c r="AR1551" s="51"/>
      <c r="AS1551" s="51"/>
    </row>
    <row r="1552" spans="4:45" ht="12.75" customHeight="1">
      <c r="D1552" s="50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T1552" s="50"/>
      <c r="U1552" s="50"/>
      <c r="V1552" s="50"/>
      <c r="W1552" s="51"/>
      <c r="X1552" s="51"/>
      <c r="Y1552" s="51"/>
      <c r="Z1552" s="51"/>
      <c r="AA1552" s="51"/>
      <c r="AB1552" s="51"/>
      <c r="AC1552" s="51"/>
      <c r="AD1552" s="51"/>
      <c r="AE1552" s="51"/>
      <c r="AF1552" s="51"/>
      <c r="AG1552" s="51"/>
      <c r="AH1552" s="51"/>
      <c r="AI1552" s="51"/>
      <c r="AJ1552" s="51"/>
      <c r="AK1552" s="51"/>
      <c r="AL1552" s="51"/>
      <c r="AM1552" s="51"/>
      <c r="AN1552" s="51"/>
      <c r="AO1552" s="51"/>
      <c r="AP1552" s="51"/>
      <c r="AQ1552" s="51"/>
      <c r="AR1552" s="51"/>
      <c r="AS1552" s="51"/>
    </row>
    <row r="1553" spans="4:45" ht="12.75" customHeight="1">
      <c r="D1553" s="50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T1553" s="50"/>
      <c r="U1553" s="50"/>
      <c r="V1553" s="50"/>
      <c r="W1553" s="51"/>
      <c r="X1553" s="51"/>
      <c r="Y1553" s="51"/>
      <c r="Z1553" s="51"/>
      <c r="AA1553" s="51"/>
      <c r="AB1553" s="51"/>
      <c r="AC1553" s="51"/>
      <c r="AD1553" s="51"/>
      <c r="AE1553" s="51"/>
      <c r="AF1553" s="51"/>
      <c r="AG1553" s="51"/>
      <c r="AH1553" s="51"/>
      <c r="AI1553" s="51"/>
      <c r="AJ1553" s="51"/>
      <c r="AK1553" s="51"/>
      <c r="AL1553" s="51"/>
      <c r="AM1553" s="51"/>
      <c r="AN1553" s="51"/>
      <c r="AO1553" s="51"/>
      <c r="AP1553" s="51"/>
      <c r="AQ1553" s="51"/>
      <c r="AR1553" s="51"/>
      <c r="AS1553" s="51"/>
    </row>
    <row r="1554" spans="4:45" ht="12.75" customHeight="1">
      <c r="D1554" s="50"/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T1554" s="50"/>
      <c r="U1554" s="50"/>
      <c r="V1554" s="50"/>
      <c r="W1554" s="51"/>
      <c r="X1554" s="51"/>
      <c r="Y1554" s="51"/>
      <c r="Z1554" s="51"/>
      <c r="AA1554" s="51"/>
      <c r="AB1554" s="51"/>
      <c r="AC1554" s="51"/>
      <c r="AD1554" s="51"/>
      <c r="AE1554" s="51"/>
      <c r="AF1554" s="51"/>
      <c r="AG1554" s="51"/>
      <c r="AH1554" s="51"/>
      <c r="AI1554" s="51"/>
      <c r="AJ1554" s="51"/>
      <c r="AK1554" s="51"/>
      <c r="AL1554" s="51"/>
      <c r="AM1554" s="51"/>
      <c r="AN1554" s="51"/>
      <c r="AO1554" s="51"/>
      <c r="AP1554" s="51"/>
      <c r="AQ1554" s="51"/>
      <c r="AR1554" s="51"/>
      <c r="AS1554" s="51"/>
    </row>
    <row r="1555" spans="4:45" ht="12.75" customHeight="1">
      <c r="D1555" s="50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T1555" s="50"/>
      <c r="U1555" s="50"/>
      <c r="V1555" s="50"/>
      <c r="W1555" s="51"/>
      <c r="X1555" s="51"/>
      <c r="Y1555" s="51"/>
      <c r="Z1555" s="51"/>
      <c r="AA1555" s="51"/>
      <c r="AB1555" s="51"/>
      <c r="AC1555" s="51"/>
      <c r="AD1555" s="51"/>
      <c r="AE1555" s="51"/>
      <c r="AF1555" s="51"/>
      <c r="AG1555" s="51"/>
      <c r="AH1555" s="51"/>
      <c r="AI1555" s="51"/>
      <c r="AJ1555" s="51"/>
      <c r="AK1555" s="51"/>
      <c r="AL1555" s="51"/>
      <c r="AM1555" s="51"/>
      <c r="AN1555" s="51"/>
      <c r="AO1555" s="51"/>
      <c r="AP1555" s="51"/>
      <c r="AQ1555" s="51"/>
      <c r="AR1555" s="51"/>
      <c r="AS1555" s="51"/>
    </row>
    <row r="1556" spans="4:45" ht="12.75" customHeight="1">
      <c r="D1556" s="50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T1556" s="50"/>
      <c r="U1556" s="50"/>
      <c r="V1556" s="50"/>
      <c r="W1556" s="51"/>
      <c r="X1556" s="51"/>
      <c r="Y1556" s="51"/>
      <c r="Z1556" s="51"/>
      <c r="AA1556" s="51"/>
      <c r="AB1556" s="51"/>
      <c r="AC1556" s="51"/>
      <c r="AD1556" s="51"/>
      <c r="AE1556" s="51"/>
      <c r="AF1556" s="51"/>
      <c r="AG1556" s="51"/>
      <c r="AH1556" s="51"/>
      <c r="AI1556" s="51"/>
      <c r="AJ1556" s="51"/>
      <c r="AK1556" s="51"/>
      <c r="AL1556" s="51"/>
      <c r="AM1556" s="51"/>
      <c r="AN1556" s="51"/>
      <c r="AO1556" s="51"/>
      <c r="AP1556" s="51"/>
      <c r="AQ1556" s="51"/>
      <c r="AR1556" s="51"/>
      <c r="AS1556" s="51"/>
    </row>
    <row r="1557" spans="4:45" ht="12.75" customHeight="1"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T1557" s="50"/>
      <c r="U1557" s="50"/>
      <c r="V1557" s="50"/>
      <c r="W1557" s="51"/>
      <c r="X1557" s="51"/>
      <c r="Y1557" s="51"/>
      <c r="Z1557" s="51"/>
      <c r="AA1557" s="51"/>
      <c r="AB1557" s="51"/>
      <c r="AC1557" s="51"/>
      <c r="AD1557" s="51"/>
      <c r="AE1557" s="51"/>
      <c r="AF1557" s="51"/>
      <c r="AG1557" s="51"/>
      <c r="AH1557" s="51"/>
      <c r="AI1557" s="51"/>
      <c r="AJ1557" s="51"/>
      <c r="AK1557" s="51"/>
      <c r="AL1557" s="51"/>
      <c r="AM1557" s="51"/>
      <c r="AN1557" s="51"/>
      <c r="AO1557" s="51"/>
      <c r="AP1557" s="51"/>
      <c r="AQ1557" s="51"/>
      <c r="AR1557" s="51"/>
      <c r="AS1557" s="51"/>
    </row>
    <row r="1558" spans="4:45" ht="12.75" customHeight="1">
      <c r="D1558" s="50"/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  <c r="T1558" s="50"/>
      <c r="U1558" s="50"/>
      <c r="V1558" s="50"/>
      <c r="W1558" s="51"/>
      <c r="X1558" s="51"/>
      <c r="Y1558" s="51"/>
      <c r="Z1558" s="51"/>
      <c r="AA1558" s="51"/>
      <c r="AB1558" s="51"/>
      <c r="AC1558" s="51"/>
      <c r="AD1558" s="51"/>
      <c r="AE1558" s="51"/>
      <c r="AF1558" s="51"/>
      <c r="AG1558" s="51"/>
      <c r="AH1558" s="51"/>
      <c r="AI1558" s="51"/>
      <c r="AJ1558" s="51"/>
      <c r="AK1558" s="51"/>
      <c r="AL1558" s="51"/>
      <c r="AM1558" s="51"/>
      <c r="AN1558" s="51"/>
      <c r="AO1558" s="51"/>
      <c r="AP1558" s="51"/>
      <c r="AQ1558" s="51"/>
      <c r="AR1558" s="51"/>
      <c r="AS1558" s="51"/>
    </row>
    <row r="1559" spans="4:45" ht="12.75" customHeight="1">
      <c r="D1559" s="50"/>
      <c r="E1559" s="50"/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T1559" s="50"/>
      <c r="U1559" s="50"/>
      <c r="V1559" s="50"/>
      <c r="W1559" s="51"/>
      <c r="X1559" s="51"/>
      <c r="Y1559" s="51"/>
      <c r="Z1559" s="51"/>
      <c r="AA1559" s="51"/>
      <c r="AB1559" s="51"/>
      <c r="AC1559" s="51"/>
      <c r="AD1559" s="51"/>
      <c r="AE1559" s="51"/>
      <c r="AF1559" s="51"/>
      <c r="AG1559" s="51"/>
      <c r="AH1559" s="51"/>
      <c r="AI1559" s="51"/>
      <c r="AJ1559" s="51"/>
      <c r="AK1559" s="51"/>
      <c r="AL1559" s="51"/>
      <c r="AM1559" s="51"/>
      <c r="AN1559" s="51"/>
      <c r="AO1559" s="51"/>
      <c r="AP1559" s="51"/>
      <c r="AQ1559" s="51"/>
      <c r="AR1559" s="51"/>
      <c r="AS1559" s="51"/>
    </row>
    <row r="1560" spans="4:45" ht="12.75" customHeight="1">
      <c r="D1560" s="50"/>
      <c r="E1560" s="50"/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  <c r="T1560" s="50"/>
      <c r="U1560" s="50"/>
      <c r="V1560" s="50"/>
      <c r="W1560" s="51"/>
      <c r="X1560" s="51"/>
      <c r="Y1560" s="51"/>
      <c r="Z1560" s="51"/>
      <c r="AA1560" s="51"/>
      <c r="AB1560" s="51"/>
      <c r="AC1560" s="51"/>
      <c r="AD1560" s="51"/>
      <c r="AE1560" s="51"/>
      <c r="AF1560" s="51"/>
      <c r="AG1560" s="51"/>
      <c r="AH1560" s="51"/>
      <c r="AI1560" s="51"/>
      <c r="AJ1560" s="51"/>
      <c r="AK1560" s="51"/>
      <c r="AL1560" s="51"/>
      <c r="AM1560" s="51"/>
      <c r="AN1560" s="51"/>
      <c r="AO1560" s="51"/>
      <c r="AP1560" s="51"/>
      <c r="AQ1560" s="51"/>
      <c r="AR1560" s="51"/>
      <c r="AS1560" s="51"/>
    </row>
    <row r="1561" spans="4:45" ht="12.75" customHeight="1">
      <c r="D1561" s="50"/>
      <c r="E1561" s="50"/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  <c r="T1561" s="50"/>
      <c r="U1561" s="50"/>
      <c r="V1561" s="50"/>
      <c r="W1561" s="51"/>
      <c r="X1561" s="51"/>
      <c r="Y1561" s="51"/>
      <c r="Z1561" s="51"/>
      <c r="AA1561" s="51"/>
      <c r="AB1561" s="51"/>
      <c r="AC1561" s="51"/>
      <c r="AD1561" s="51"/>
      <c r="AE1561" s="51"/>
      <c r="AF1561" s="51"/>
      <c r="AG1561" s="51"/>
      <c r="AH1561" s="51"/>
      <c r="AI1561" s="51"/>
      <c r="AJ1561" s="51"/>
      <c r="AK1561" s="51"/>
      <c r="AL1561" s="51"/>
      <c r="AM1561" s="51"/>
      <c r="AN1561" s="51"/>
      <c r="AO1561" s="51"/>
      <c r="AP1561" s="51"/>
      <c r="AQ1561" s="51"/>
      <c r="AR1561" s="51"/>
      <c r="AS1561" s="51"/>
    </row>
    <row r="1562" spans="4:45" ht="12.75" customHeight="1">
      <c r="D1562" s="50"/>
      <c r="E1562" s="50"/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  <c r="P1562" s="50"/>
      <c r="Q1562" s="50"/>
      <c r="T1562" s="50"/>
      <c r="U1562" s="50"/>
      <c r="V1562" s="50"/>
      <c r="W1562" s="51"/>
      <c r="X1562" s="51"/>
      <c r="Y1562" s="51"/>
      <c r="Z1562" s="51"/>
      <c r="AA1562" s="51"/>
      <c r="AB1562" s="51"/>
      <c r="AC1562" s="51"/>
      <c r="AD1562" s="51"/>
      <c r="AE1562" s="51"/>
      <c r="AF1562" s="51"/>
      <c r="AG1562" s="51"/>
      <c r="AH1562" s="51"/>
      <c r="AI1562" s="51"/>
      <c r="AJ1562" s="51"/>
      <c r="AK1562" s="51"/>
      <c r="AL1562" s="51"/>
      <c r="AM1562" s="51"/>
      <c r="AN1562" s="51"/>
      <c r="AO1562" s="51"/>
      <c r="AP1562" s="51"/>
      <c r="AQ1562" s="51"/>
      <c r="AR1562" s="51"/>
      <c r="AS1562" s="51"/>
    </row>
    <row r="1563" spans="4:45" ht="12.75" customHeight="1">
      <c r="D1563" s="50"/>
      <c r="E1563" s="50"/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  <c r="P1563" s="50"/>
      <c r="Q1563" s="50"/>
      <c r="T1563" s="50"/>
      <c r="U1563" s="50"/>
      <c r="V1563" s="50"/>
      <c r="W1563" s="51"/>
      <c r="X1563" s="51"/>
      <c r="Y1563" s="51"/>
      <c r="Z1563" s="51"/>
      <c r="AA1563" s="51"/>
      <c r="AB1563" s="51"/>
      <c r="AC1563" s="51"/>
      <c r="AD1563" s="51"/>
      <c r="AE1563" s="51"/>
      <c r="AF1563" s="51"/>
      <c r="AG1563" s="51"/>
      <c r="AH1563" s="51"/>
      <c r="AI1563" s="51"/>
      <c r="AJ1563" s="51"/>
      <c r="AK1563" s="51"/>
      <c r="AL1563" s="51"/>
      <c r="AM1563" s="51"/>
      <c r="AN1563" s="51"/>
      <c r="AO1563" s="51"/>
      <c r="AP1563" s="51"/>
      <c r="AQ1563" s="51"/>
      <c r="AR1563" s="51"/>
      <c r="AS1563" s="51"/>
    </row>
    <row r="1564" spans="4:45" ht="12.75" customHeight="1">
      <c r="D1564" s="50"/>
      <c r="E1564" s="50"/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  <c r="P1564" s="50"/>
      <c r="Q1564" s="50"/>
      <c r="T1564" s="50"/>
      <c r="U1564" s="50"/>
      <c r="V1564" s="50"/>
      <c r="W1564" s="51"/>
      <c r="X1564" s="51"/>
      <c r="Y1564" s="51"/>
      <c r="Z1564" s="51"/>
      <c r="AA1564" s="51"/>
      <c r="AB1564" s="51"/>
      <c r="AC1564" s="51"/>
      <c r="AD1564" s="51"/>
      <c r="AE1564" s="51"/>
      <c r="AF1564" s="51"/>
      <c r="AG1564" s="51"/>
      <c r="AH1564" s="51"/>
      <c r="AI1564" s="51"/>
      <c r="AJ1564" s="51"/>
      <c r="AK1564" s="51"/>
      <c r="AL1564" s="51"/>
      <c r="AM1564" s="51"/>
      <c r="AN1564" s="51"/>
      <c r="AO1564" s="51"/>
      <c r="AP1564" s="51"/>
      <c r="AQ1564" s="51"/>
      <c r="AR1564" s="51"/>
      <c r="AS1564" s="51"/>
    </row>
    <row r="1565" spans="4:45" ht="12.75" customHeight="1">
      <c r="D1565" s="50"/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  <c r="P1565" s="50"/>
      <c r="Q1565" s="50"/>
      <c r="T1565" s="50"/>
      <c r="U1565" s="50"/>
      <c r="V1565" s="50"/>
      <c r="W1565" s="51"/>
      <c r="X1565" s="51"/>
      <c r="Y1565" s="51"/>
      <c r="Z1565" s="51"/>
      <c r="AA1565" s="51"/>
      <c r="AB1565" s="51"/>
      <c r="AC1565" s="51"/>
      <c r="AD1565" s="51"/>
      <c r="AE1565" s="51"/>
      <c r="AF1565" s="51"/>
      <c r="AG1565" s="51"/>
      <c r="AH1565" s="51"/>
      <c r="AI1565" s="51"/>
      <c r="AJ1565" s="51"/>
      <c r="AK1565" s="51"/>
      <c r="AL1565" s="51"/>
      <c r="AM1565" s="51"/>
      <c r="AN1565" s="51"/>
      <c r="AO1565" s="51"/>
      <c r="AP1565" s="51"/>
      <c r="AQ1565" s="51"/>
      <c r="AR1565" s="51"/>
      <c r="AS1565" s="51"/>
    </row>
    <row r="1566" spans="4:45" ht="12.75" customHeight="1">
      <c r="D1566" s="50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  <c r="T1566" s="50"/>
      <c r="U1566" s="50"/>
      <c r="V1566" s="50"/>
      <c r="W1566" s="51"/>
      <c r="X1566" s="51"/>
      <c r="Y1566" s="51"/>
      <c r="Z1566" s="51"/>
      <c r="AA1566" s="51"/>
      <c r="AB1566" s="51"/>
      <c r="AC1566" s="51"/>
      <c r="AD1566" s="51"/>
      <c r="AE1566" s="51"/>
      <c r="AF1566" s="51"/>
      <c r="AG1566" s="51"/>
      <c r="AH1566" s="51"/>
      <c r="AI1566" s="51"/>
      <c r="AJ1566" s="51"/>
      <c r="AK1566" s="51"/>
      <c r="AL1566" s="51"/>
      <c r="AM1566" s="51"/>
      <c r="AN1566" s="51"/>
      <c r="AO1566" s="51"/>
      <c r="AP1566" s="51"/>
      <c r="AQ1566" s="51"/>
      <c r="AR1566" s="51"/>
      <c r="AS1566" s="51"/>
    </row>
    <row r="1567" spans="4:45" ht="12.75" customHeight="1">
      <c r="D1567" s="50"/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  <c r="P1567" s="50"/>
      <c r="Q1567" s="50"/>
      <c r="T1567" s="50"/>
      <c r="U1567" s="50"/>
      <c r="V1567" s="50"/>
      <c r="W1567" s="51"/>
      <c r="X1567" s="51"/>
      <c r="Y1567" s="51"/>
      <c r="Z1567" s="51"/>
      <c r="AA1567" s="51"/>
      <c r="AB1567" s="51"/>
      <c r="AC1567" s="51"/>
      <c r="AD1567" s="51"/>
      <c r="AE1567" s="51"/>
      <c r="AF1567" s="51"/>
      <c r="AG1567" s="51"/>
      <c r="AH1567" s="51"/>
      <c r="AI1567" s="51"/>
      <c r="AJ1567" s="51"/>
      <c r="AK1567" s="51"/>
      <c r="AL1567" s="51"/>
      <c r="AM1567" s="51"/>
      <c r="AN1567" s="51"/>
      <c r="AO1567" s="51"/>
      <c r="AP1567" s="51"/>
      <c r="AQ1567" s="51"/>
      <c r="AR1567" s="51"/>
      <c r="AS1567" s="51"/>
    </row>
    <row r="1568" spans="4:45" ht="12.75" customHeight="1">
      <c r="D1568" s="50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T1568" s="50"/>
      <c r="U1568" s="50"/>
      <c r="V1568" s="50"/>
      <c r="W1568" s="51"/>
      <c r="X1568" s="51"/>
      <c r="Y1568" s="51"/>
      <c r="Z1568" s="51"/>
      <c r="AA1568" s="51"/>
      <c r="AB1568" s="51"/>
      <c r="AC1568" s="51"/>
      <c r="AD1568" s="51"/>
      <c r="AE1568" s="51"/>
      <c r="AF1568" s="51"/>
      <c r="AG1568" s="51"/>
      <c r="AH1568" s="51"/>
      <c r="AI1568" s="51"/>
      <c r="AJ1568" s="51"/>
      <c r="AK1568" s="51"/>
      <c r="AL1568" s="51"/>
      <c r="AM1568" s="51"/>
      <c r="AN1568" s="51"/>
      <c r="AO1568" s="51"/>
      <c r="AP1568" s="51"/>
      <c r="AQ1568" s="51"/>
      <c r="AR1568" s="51"/>
      <c r="AS1568" s="51"/>
    </row>
    <row r="1569" spans="4:45" ht="12.75" customHeight="1">
      <c r="D1569" s="50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T1569" s="50"/>
      <c r="U1569" s="50"/>
      <c r="V1569" s="50"/>
      <c r="W1569" s="51"/>
      <c r="X1569" s="51"/>
      <c r="Y1569" s="51"/>
      <c r="Z1569" s="51"/>
      <c r="AA1569" s="51"/>
      <c r="AB1569" s="51"/>
      <c r="AC1569" s="51"/>
      <c r="AD1569" s="51"/>
      <c r="AE1569" s="51"/>
      <c r="AF1569" s="51"/>
      <c r="AG1569" s="51"/>
      <c r="AH1569" s="51"/>
      <c r="AI1569" s="51"/>
      <c r="AJ1569" s="51"/>
      <c r="AK1569" s="51"/>
      <c r="AL1569" s="51"/>
      <c r="AM1569" s="51"/>
      <c r="AN1569" s="51"/>
      <c r="AO1569" s="51"/>
      <c r="AP1569" s="51"/>
      <c r="AQ1569" s="51"/>
      <c r="AR1569" s="51"/>
      <c r="AS1569" s="51"/>
    </row>
    <row r="1570" spans="4:45" ht="12.75" customHeight="1">
      <c r="D1570" s="50"/>
      <c r="E1570" s="50"/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  <c r="P1570" s="50"/>
      <c r="Q1570" s="50"/>
      <c r="T1570" s="50"/>
      <c r="U1570" s="50"/>
      <c r="V1570" s="50"/>
      <c r="W1570" s="51"/>
      <c r="X1570" s="51"/>
      <c r="Y1570" s="51"/>
      <c r="Z1570" s="51"/>
      <c r="AA1570" s="51"/>
      <c r="AB1570" s="51"/>
      <c r="AC1570" s="51"/>
      <c r="AD1570" s="51"/>
      <c r="AE1570" s="51"/>
      <c r="AF1570" s="51"/>
      <c r="AG1570" s="51"/>
      <c r="AH1570" s="51"/>
      <c r="AI1570" s="51"/>
      <c r="AJ1570" s="51"/>
      <c r="AK1570" s="51"/>
      <c r="AL1570" s="51"/>
      <c r="AM1570" s="51"/>
      <c r="AN1570" s="51"/>
      <c r="AO1570" s="51"/>
      <c r="AP1570" s="51"/>
      <c r="AQ1570" s="51"/>
      <c r="AR1570" s="51"/>
      <c r="AS1570" s="51"/>
    </row>
    <row r="1571" spans="4:45" ht="12.75" customHeight="1">
      <c r="D1571" s="50"/>
      <c r="E1571" s="50"/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T1571" s="50"/>
      <c r="U1571" s="50"/>
      <c r="V1571" s="50"/>
      <c r="W1571" s="51"/>
      <c r="X1571" s="51"/>
      <c r="Y1571" s="51"/>
      <c r="Z1571" s="51"/>
      <c r="AA1571" s="51"/>
      <c r="AB1571" s="51"/>
      <c r="AC1571" s="51"/>
      <c r="AD1571" s="51"/>
      <c r="AE1571" s="51"/>
      <c r="AF1571" s="51"/>
      <c r="AG1571" s="51"/>
      <c r="AH1571" s="51"/>
      <c r="AI1571" s="51"/>
      <c r="AJ1571" s="51"/>
      <c r="AK1571" s="51"/>
      <c r="AL1571" s="51"/>
      <c r="AM1571" s="51"/>
      <c r="AN1571" s="51"/>
      <c r="AO1571" s="51"/>
      <c r="AP1571" s="51"/>
      <c r="AQ1571" s="51"/>
      <c r="AR1571" s="51"/>
      <c r="AS1571" s="51"/>
    </row>
    <row r="1572" spans="4:45" ht="12.75" customHeight="1"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T1572" s="50"/>
      <c r="U1572" s="50"/>
      <c r="V1572" s="50"/>
      <c r="W1572" s="51"/>
      <c r="X1572" s="51"/>
      <c r="Y1572" s="51"/>
      <c r="Z1572" s="51"/>
      <c r="AA1572" s="51"/>
      <c r="AB1572" s="51"/>
      <c r="AC1572" s="51"/>
      <c r="AD1572" s="51"/>
      <c r="AE1572" s="51"/>
      <c r="AF1572" s="51"/>
      <c r="AG1572" s="51"/>
      <c r="AH1572" s="51"/>
      <c r="AI1572" s="51"/>
      <c r="AJ1572" s="51"/>
      <c r="AK1572" s="51"/>
      <c r="AL1572" s="51"/>
      <c r="AM1572" s="51"/>
      <c r="AN1572" s="51"/>
      <c r="AO1572" s="51"/>
      <c r="AP1572" s="51"/>
      <c r="AQ1572" s="51"/>
      <c r="AR1572" s="51"/>
      <c r="AS1572" s="51"/>
    </row>
    <row r="1573" spans="4:45" ht="12.75" customHeight="1">
      <c r="D1573" s="50"/>
      <c r="E1573" s="50"/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T1573" s="50"/>
      <c r="U1573" s="50"/>
      <c r="V1573" s="50"/>
      <c r="W1573" s="51"/>
      <c r="X1573" s="51"/>
      <c r="Y1573" s="51"/>
      <c r="Z1573" s="51"/>
      <c r="AA1573" s="51"/>
      <c r="AB1573" s="51"/>
      <c r="AC1573" s="51"/>
      <c r="AD1573" s="51"/>
      <c r="AE1573" s="51"/>
      <c r="AF1573" s="51"/>
      <c r="AG1573" s="51"/>
      <c r="AH1573" s="51"/>
      <c r="AI1573" s="51"/>
      <c r="AJ1573" s="51"/>
      <c r="AK1573" s="51"/>
      <c r="AL1573" s="51"/>
      <c r="AM1573" s="51"/>
      <c r="AN1573" s="51"/>
      <c r="AO1573" s="51"/>
      <c r="AP1573" s="51"/>
      <c r="AQ1573" s="51"/>
      <c r="AR1573" s="51"/>
      <c r="AS1573" s="51"/>
    </row>
    <row r="1574" spans="4:45" ht="12.75" customHeight="1">
      <c r="D1574" s="50"/>
      <c r="E1574" s="50"/>
      <c r="F1574" s="50"/>
      <c r="G1574" s="50"/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T1574" s="50"/>
      <c r="U1574" s="50"/>
      <c r="V1574" s="50"/>
      <c r="W1574" s="51"/>
      <c r="X1574" s="51"/>
      <c r="Y1574" s="51"/>
      <c r="Z1574" s="51"/>
      <c r="AA1574" s="51"/>
      <c r="AB1574" s="51"/>
      <c r="AC1574" s="51"/>
      <c r="AD1574" s="51"/>
      <c r="AE1574" s="51"/>
      <c r="AF1574" s="51"/>
      <c r="AG1574" s="51"/>
      <c r="AH1574" s="51"/>
      <c r="AI1574" s="51"/>
      <c r="AJ1574" s="51"/>
      <c r="AK1574" s="51"/>
      <c r="AL1574" s="51"/>
      <c r="AM1574" s="51"/>
      <c r="AN1574" s="51"/>
      <c r="AO1574" s="51"/>
      <c r="AP1574" s="51"/>
      <c r="AQ1574" s="51"/>
      <c r="AR1574" s="51"/>
      <c r="AS1574" s="51"/>
    </row>
    <row r="1575" spans="4:45" ht="12.75" customHeight="1">
      <c r="D1575" s="50"/>
      <c r="E1575" s="50"/>
      <c r="F1575" s="50"/>
      <c r="G1575" s="50"/>
      <c r="H1575" s="50"/>
      <c r="I1575" s="50"/>
      <c r="J1575" s="50"/>
      <c r="K1575" s="50"/>
      <c r="L1575" s="50"/>
      <c r="M1575" s="50"/>
      <c r="N1575" s="50"/>
      <c r="O1575" s="50"/>
      <c r="P1575" s="50"/>
      <c r="Q1575" s="50"/>
      <c r="T1575" s="50"/>
      <c r="U1575" s="50"/>
      <c r="V1575" s="50"/>
      <c r="W1575" s="51"/>
      <c r="X1575" s="51"/>
      <c r="Y1575" s="51"/>
      <c r="Z1575" s="51"/>
      <c r="AA1575" s="51"/>
      <c r="AB1575" s="51"/>
      <c r="AC1575" s="51"/>
      <c r="AD1575" s="51"/>
      <c r="AE1575" s="51"/>
      <c r="AF1575" s="51"/>
      <c r="AG1575" s="51"/>
      <c r="AH1575" s="51"/>
      <c r="AI1575" s="51"/>
      <c r="AJ1575" s="51"/>
      <c r="AK1575" s="51"/>
      <c r="AL1575" s="51"/>
      <c r="AM1575" s="51"/>
      <c r="AN1575" s="51"/>
      <c r="AO1575" s="51"/>
      <c r="AP1575" s="51"/>
      <c r="AQ1575" s="51"/>
      <c r="AR1575" s="51"/>
      <c r="AS1575" s="51"/>
    </row>
    <row r="1576" spans="4:45" ht="12.75" customHeight="1">
      <c r="D1576" s="50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T1576" s="50"/>
      <c r="U1576" s="50"/>
      <c r="V1576" s="50"/>
      <c r="W1576" s="51"/>
      <c r="X1576" s="51"/>
      <c r="Y1576" s="51"/>
      <c r="Z1576" s="51"/>
      <c r="AA1576" s="51"/>
      <c r="AB1576" s="51"/>
      <c r="AC1576" s="51"/>
      <c r="AD1576" s="51"/>
      <c r="AE1576" s="51"/>
      <c r="AF1576" s="51"/>
      <c r="AG1576" s="51"/>
      <c r="AH1576" s="51"/>
      <c r="AI1576" s="51"/>
      <c r="AJ1576" s="51"/>
      <c r="AK1576" s="51"/>
      <c r="AL1576" s="51"/>
      <c r="AM1576" s="51"/>
      <c r="AN1576" s="51"/>
      <c r="AO1576" s="51"/>
      <c r="AP1576" s="51"/>
      <c r="AQ1576" s="51"/>
      <c r="AR1576" s="51"/>
      <c r="AS1576" s="51"/>
    </row>
    <row r="1577" spans="4:45" ht="12.75" customHeight="1">
      <c r="D1577" s="50"/>
      <c r="E1577" s="50"/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T1577" s="50"/>
      <c r="U1577" s="50"/>
      <c r="V1577" s="50"/>
      <c r="W1577" s="51"/>
      <c r="X1577" s="51"/>
      <c r="Y1577" s="51"/>
      <c r="Z1577" s="51"/>
      <c r="AA1577" s="51"/>
      <c r="AB1577" s="51"/>
      <c r="AC1577" s="51"/>
      <c r="AD1577" s="51"/>
      <c r="AE1577" s="51"/>
      <c r="AF1577" s="51"/>
      <c r="AG1577" s="51"/>
      <c r="AH1577" s="51"/>
      <c r="AI1577" s="51"/>
      <c r="AJ1577" s="51"/>
      <c r="AK1577" s="51"/>
      <c r="AL1577" s="51"/>
      <c r="AM1577" s="51"/>
      <c r="AN1577" s="51"/>
      <c r="AO1577" s="51"/>
      <c r="AP1577" s="51"/>
      <c r="AQ1577" s="51"/>
      <c r="AR1577" s="51"/>
      <c r="AS1577" s="51"/>
    </row>
    <row r="1578" spans="4:45" ht="12.75" customHeight="1">
      <c r="D1578" s="50"/>
      <c r="E1578" s="50"/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T1578" s="50"/>
      <c r="U1578" s="50"/>
      <c r="V1578" s="50"/>
      <c r="W1578" s="51"/>
      <c r="X1578" s="51"/>
      <c r="Y1578" s="51"/>
      <c r="Z1578" s="51"/>
      <c r="AA1578" s="51"/>
      <c r="AB1578" s="51"/>
      <c r="AC1578" s="51"/>
      <c r="AD1578" s="51"/>
      <c r="AE1578" s="51"/>
      <c r="AF1578" s="51"/>
      <c r="AG1578" s="51"/>
      <c r="AH1578" s="51"/>
      <c r="AI1578" s="51"/>
      <c r="AJ1578" s="51"/>
      <c r="AK1578" s="51"/>
      <c r="AL1578" s="51"/>
      <c r="AM1578" s="51"/>
      <c r="AN1578" s="51"/>
      <c r="AO1578" s="51"/>
      <c r="AP1578" s="51"/>
      <c r="AQ1578" s="51"/>
      <c r="AR1578" s="51"/>
      <c r="AS1578" s="51"/>
    </row>
    <row r="1579" spans="4:45" ht="12.75" customHeight="1">
      <c r="D1579" s="50"/>
      <c r="E1579" s="50"/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  <c r="T1579" s="50"/>
      <c r="U1579" s="50"/>
      <c r="V1579" s="50"/>
      <c r="W1579" s="51"/>
      <c r="X1579" s="51"/>
      <c r="Y1579" s="51"/>
      <c r="Z1579" s="51"/>
      <c r="AA1579" s="51"/>
      <c r="AB1579" s="51"/>
      <c r="AC1579" s="51"/>
      <c r="AD1579" s="51"/>
      <c r="AE1579" s="51"/>
      <c r="AF1579" s="51"/>
      <c r="AG1579" s="51"/>
      <c r="AH1579" s="51"/>
      <c r="AI1579" s="51"/>
      <c r="AJ1579" s="51"/>
      <c r="AK1579" s="51"/>
      <c r="AL1579" s="51"/>
      <c r="AM1579" s="51"/>
      <c r="AN1579" s="51"/>
      <c r="AO1579" s="51"/>
      <c r="AP1579" s="51"/>
      <c r="AQ1579" s="51"/>
      <c r="AR1579" s="51"/>
      <c r="AS1579" s="51"/>
    </row>
    <row r="1580" spans="4:45" ht="12.75" customHeight="1">
      <c r="D1580" s="50"/>
      <c r="E1580" s="50"/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  <c r="P1580" s="50"/>
      <c r="Q1580" s="50"/>
      <c r="T1580" s="50"/>
      <c r="U1580" s="50"/>
      <c r="V1580" s="50"/>
      <c r="W1580" s="51"/>
      <c r="X1580" s="51"/>
      <c r="Y1580" s="51"/>
      <c r="Z1580" s="51"/>
      <c r="AA1580" s="51"/>
      <c r="AB1580" s="51"/>
      <c r="AC1580" s="51"/>
      <c r="AD1580" s="51"/>
      <c r="AE1580" s="51"/>
      <c r="AF1580" s="51"/>
      <c r="AG1580" s="51"/>
      <c r="AH1580" s="51"/>
      <c r="AI1580" s="51"/>
      <c r="AJ1580" s="51"/>
      <c r="AK1580" s="51"/>
      <c r="AL1580" s="51"/>
      <c r="AM1580" s="51"/>
      <c r="AN1580" s="51"/>
      <c r="AO1580" s="51"/>
      <c r="AP1580" s="51"/>
      <c r="AQ1580" s="51"/>
      <c r="AR1580" s="51"/>
      <c r="AS1580" s="51"/>
    </row>
    <row r="1581" spans="4:45" ht="12.75" customHeight="1">
      <c r="D1581" s="50"/>
      <c r="E1581" s="50"/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T1581" s="50"/>
      <c r="U1581" s="50"/>
      <c r="V1581" s="50"/>
      <c r="W1581" s="51"/>
      <c r="X1581" s="51"/>
      <c r="Y1581" s="51"/>
      <c r="Z1581" s="51"/>
      <c r="AA1581" s="51"/>
      <c r="AB1581" s="51"/>
      <c r="AC1581" s="51"/>
      <c r="AD1581" s="51"/>
      <c r="AE1581" s="51"/>
      <c r="AF1581" s="51"/>
      <c r="AG1581" s="51"/>
      <c r="AH1581" s="51"/>
      <c r="AI1581" s="51"/>
      <c r="AJ1581" s="51"/>
      <c r="AK1581" s="51"/>
      <c r="AL1581" s="51"/>
      <c r="AM1581" s="51"/>
      <c r="AN1581" s="51"/>
      <c r="AO1581" s="51"/>
      <c r="AP1581" s="51"/>
      <c r="AQ1581" s="51"/>
      <c r="AR1581" s="51"/>
      <c r="AS1581" s="51"/>
    </row>
    <row r="1582" spans="4:45" ht="12.75" customHeight="1">
      <c r="D1582" s="50"/>
      <c r="E1582" s="50"/>
      <c r="F1582" s="50"/>
      <c r="G1582" s="50"/>
      <c r="H1582" s="50"/>
      <c r="I1582" s="50"/>
      <c r="J1582" s="50"/>
      <c r="K1582" s="50"/>
      <c r="L1582" s="50"/>
      <c r="M1582" s="50"/>
      <c r="N1582" s="50"/>
      <c r="O1582" s="50"/>
      <c r="P1582" s="50"/>
      <c r="Q1582" s="50"/>
      <c r="T1582" s="50"/>
      <c r="U1582" s="50"/>
      <c r="V1582" s="50"/>
      <c r="W1582" s="51"/>
      <c r="X1582" s="51"/>
      <c r="Y1582" s="51"/>
      <c r="Z1582" s="51"/>
      <c r="AA1582" s="51"/>
      <c r="AB1582" s="51"/>
      <c r="AC1582" s="51"/>
      <c r="AD1582" s="51"/>
      <c r="AE1582" s="51"/>
      <c r="AF1582" s="51"/>
      <c r="AG1582" s="51"/>
      <c r="AH1582" s="51"/>
      <c r="AI1582" s="51"/>
      <c r="AJ1582" s="51"/>
      <c r="AK1582" s="51"/>
      <c r="AL1582" s="51"/>
      <c r="AM1582" s="51"/>
      <c r="AN1582" s="51"/>
      <c r="AO1582" s="51"/>
      <c r="AP1582" s="51"/>
      <c r="AQ1582" s="51"/>
      <c r="AR1582" s="51"/>
      <c r="AS1582" s="51"/>
    </row>
    <row r="1583" spans="4:45" ht="12.75" customHeight="1">
      <c r="D1583" s="50"/>
      <c r="E1583" s="50"/>
      <c r="F1583" s="50"/>
      <c r="G1583" s="50"/>
      <c r="H1583" s="50"/>
      <c r="I1583" s="50"/>
      <c r="J1583" s="50"/>
      <c r="K1583" s="50"/>
      <c r="L1583" s="50"/>
      <c r="M1583" s="50"/>
      <c r="N1583" s="50"/>
      <c r="O1583" s="50"/>
      <c r="P1583" s="50"/>
      <c r="Q1583" s="50"/>
      <c r="T1583" s="50"/>
      <c r="U1583" s="50"/>
      <c r="V1583" s="50"/>
      <c r="W1583" s="51"/>
      <c r="X1583" s="51"/>
      <c r="Y1583" s="51"/>
      <c r="Z1583" s="51"/>
      <c r="AA1583" s="51"/>
      <c r="AB1583" s="51"/>
      <c r="AC1583" s="51"/>
      <c r="AD1583" s="51"/>
      <c r="AE1583" s="51"/>
      <c r="AF1583" s="51"/>
      <c r="AG1583" s="51"/>
      <c r="AH1583" s="51"/>
      <c r="AI1583" s="51"/>
      <c r="AJ1583" s="51"/>
      <c r="AK1583" s="51"/>
      <c r="AL1583" s="51"/>
      <c r="AM1583" s="51"/>
      <c r="AN1583" s="51"/>
      <c r="AO1583" s="51"/>
      <c r="AP1583" s="51"/>
      <c r="AQ1583" s="51"/>
      <c r="AR1583" s="51"/>
      <c r="AS1583" s="51"/>
    </row>
    <row r="1584" spans="4:45" ht="12.75" customHeight="1">
      <c r="D1584" s="50"/>
      <c r="E1584" s="50"/>
      <c r="F1584" s="50"/>
      <c r="G1584" s="50"/>
      <c r="H1584" s="50"/>
      <c r="I1584" s="50"/>
      <c r="J1584" s="50"/>
      <c r="K1584" s="50"/>
      <c r="L1584" s="50"/>
      <c r="M1584" s="50"/>
      <c r="N1584" s="50"/>
      <c r="O1584" s="50"/>
      <c r="P1584" s="50"/>
      <c r="Q1584" s="50"/>
      <c r="T1584" s="50"/>
      <c r="U1584" s="50"/>
      <c r="V1584" s="50"/>
      <c r="W1584" s="51"/>
      <c r="X1584" s="51"/>
      <c r="Y1584" s="51"/>
      <c r="Z1584" s="51"/>
      <c r="AA1584" s="51"/>
      <c r="AB1584" s="51"/>
      <c r="AC1584" s="51"/>
      <c r="AD1584" s="51"/>
      <c r="AE1584" s="51"/>
      <c r="AF1584" s="51"/>
      <c r="AG1584" s="51"/>
      <c r="AH1584" s="51"/>
      <c r="AI1584" s="51"/>
      <c r="AJ1584" s="51"/>
      <c r="AK1584" s="51"/>
      <c r="AL1584" s="51"/>
      <c r="AM1584" s="51"/>
      <c r="AN1584" s="51"/>
      <c r="AO1584" s="51"/>
      <c r="AP1584" s="51"/>
      <c r="AQ1584" s="51"/>
      <c r="AR1584" s="51"/>
      <c r="AS1584" s="51"/>
    </row>
    <row r="1585" spans="4:45" ht="12.75" customHeight="1">
      <c r="D1585" s="50"/>
      <c r="E1585" s="50"/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  <c r="P1585" s="50"/>
      <c r="Q1585" s="50"/>
      <c r="T1585" s="50"/>
      <c r="U1585" s="50"/>
      <c r="V1585" s="50"/>
      <c r="W1585" s="51"/>
      <c r="X1585" s="51"/>
      <c r="Y1585" s="51"/>
      <c r="Z1585" s="51"/>
      <c r="AA1585" s="51"/>
      <c r="AB1585" s="51"/>
      <c r="AC1585" s="51"/>
      <c r="AD1585" s="51"/>
      <c r="AE1585" s="51"/>
      <c r="AF1585" s="51"/>
      <c r="AG1585" s="51"/>
      <c r="AH1585" s="51"/>
      <c r="AI1585" s="51"/>
      <c r="AJ1585" s="51"/>
      <c r="AK1585" s="51"/>
      <c r="AL1585" s="51"/>
      <c r="AM1585" s="51"/>
      <c r="AN1585" s="51"/>
      <c r="AO1585" s="51"/>
      <c r="AP1585" s="51"/>
      <c r="AQ1585" s="51"/>
      <c r="AR1585" s="51"/>
      <c r="AS1585" s="51"/>
    </row>
    <row r="1586" spans="4:45" ht="12.75" customHeight="1"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T1586" s="50"/>
      <c r="U1586" s="50"/>
      <c r="V1586" s="50"/>
      <c r="W1586" s="51"/>
      <c r="X1586" s="51"/>
      <c r="Y1586" s="51"/>
      <c r="Z1586" s="51"/>
      <c r="AA1586" s="51"/>
      <c r="AB1586" s="51"/>
      <c r="AC1586" s="51"/>
      <c r="AD1586" s="51"/>
      <c r="AE1586" s="51"/>
      <c r="AF1586" s="51"/>
      <c r="AG1586" s="51"/>
      <c r="AH1586" s="51"/>
      <c r="AI1586" s="51"/>
      <c r="AJ1586" s="51"/>
      <c r="AK1586" s="51"/>
      <c r="AL1586" s="51"/>
      <c r="AM1586" s="51"/>
      <c r="AN1586" s="51"/>
      <c r="AO1586" s="51"/>
      <c r="AP1586" s="51"/>
      <c r="AQ1586" s="51"/>
      <c r="AR1586" s="51"/>
      <c r="AS1586" s="51"/>
    </row>
    <row r="1587" spans="4:45" ht="12.75" customHeight="1">
      <c r="D1587" s="50"/>
      <c r="E1587" s="50"/>
      <c r="F1587" s="50"/>
      <c r="G1587" s="50"/>
      <c r="H1587" s="50"/>
      <c r="I1587" s="50"/>
      <c r="J1587" s="50"/>
      <c r="K1587" s="50"/>
      <c r="L1587" s="50"/>
      <c r="M1587" s="50"/>
      <c r="N1587" s="50"/>
      <c r="O1587" s="50"/>
      <c r="P1587" s="50"/>
      <c r="Q1587" s="50"/>
      <c r="T1587" s="50"/>
      <c r="U1587" s="50"/>
      <c r="V1587" s="50"/>
      <c r="W1587" s="51"/>
      <c r="X1587" s="51"/>
      <c r="Y1587" s="51"/>
      <c r="Z1587" s="51"/>
      <c r="AA1587" s="51"/>
      <c r="AB1587" s="51"/>
      <c r="AC1587" s="51"/>
      <c r="AD1587" s="51"/>
      <c r="AE1587" s="51"/>
      <c r="AF1587" s="51"/>
      <c r="AG1587" s="51"/>
      <c r="AH1587" s="51"/>
      <c r="AI1587" s="51"/>
      <c r="AJ1587" s="51"/>
      <c r="AK1587" s="51"/>
      <c r="AL1587" s="51"/>
      <c r="AM1587" s="51"/>
      <c r="AN1587" s="51"/>
      <c r="AO1587" s="51"/>
      <c r="AP1587" s="51"/>
      <c r="AQ1587" s="51"/>
      <c r="AR1587" s="51"/>
      <c r="AS1587" s="51"/>
    </row>
    <row r="1588" spans="4:45" ht="12.75" customHeight="1">
      <c r="D1588" s="50"/>
      <c r="E1588" s="50"/>
      <c r="F1588" s="50"/>
      <c r="G1588" s="50"/>
      <c r="H1588" s="50"/>
      <c r="I1588" s="50"/>
      <c r="J1588" s="50"/>
      <c r="K1588" s="50"/>
      <c r="L1588" s="50"/>
      <c r="M1588" s="50"/>
      <c r="N1588" s="50"/>
      <c r="O1588" s="50"/>
      <c r="P1588" s="50"/>
      <c r="Q1588" s="50"/>
      <c r="T1588" s="50"/>
      <c r="U1588" s="50"/>
      <c r="V1588" s="50"/>
      <c r="W1588" s="51"/>
      <c r="X1588" s="51"/>
      <c r="Y1588" s="51"/>
      <c r="Z1588" s="51"/>
      <c r="AA1588" s="51"/>
      <c r="AB1588" s="51"/>
      <c r="AC1588" s="51"/>
      <c r="AD1588" s="51"/>
      <c r="AE1588" s="51"/>
      <c r="AF1588" s="51"/>
      <c r="AG1588" s="51"/>
      <c r="AH1588" s="51"/>
      <c r="AI1588" s="51"/>
      <c r="AJ1588" s="51"/>
      <c r="AK1588" s="51"/>
      <c r="AL1588" s="51"/>
      <c r="AM1588" s="51"/>
      <c r="AN1588" s="51"/>
      <c r="AO1588" s="51"/>
      <c r="AP1588" s="51"/>
      <c r="AQ1588" s="51"/>
      <c r="AR1588" s="51"/>
      <c r="AS1588" s="51"/>
    </row>
    <row r="1589" spans="4:45" ht="12.75" customHeight="1">
      <c r="D1589" s="50"/>
      <c r="E1589" s="50"/>
      <c r="F1589" s="50"/>
      <c r="G1589" s="50"/>
      <c r="H1589" s="50"/>
      <c r="I1589" s="50"/>
      <c r="J1589" s="50"/>
      <c r="K1589" s="50"/>
      <c r="L1589" s="50"/>
      <c r="M1589" s="50"/>
      <c r="N1589" s="50"/>
      <c r="O1589" s="50"/>
      <c r="P1589" s="50"/>
      <c r="Q1589" s="50"/>
      <c r="T1589" s="50"/>
      <c r="U1589" s="50"/>
      <c r="V1589" s="50"/>
      <c r="W1589" s="51"/>
      <c r="X1589" s="51"/>
      <c r="Y1589" s="51"/>
      <c r="Z1589" s="51"/>
      <c r="AA1589" s="51"/>
      <c r="AB1589" s="51"/>
      <c r="AC1589" s="51"/>
      <c r="AD1589" s="51"/>
      <c r="AE1589" s="51"/>
      <c r="AF1589" s="51"/>
      <c r="AG1589" s="51"/>
      <c r="AH1589" s="51"/>
      <c r="AI1589" s="51"/>
      <c r="AJ1589" s="51"/>
      <c r="AK1589" s="51"/>
      <c r="AL1589" s="51"/>
      <c r="AM1589" s="51"/>
      <c r="AN1589" s="51"/>
      <c r="AO1589" s="51"/>
      <c r="AP1589" s="51"/>
      <c r="AQ1589" s="51"/>
      <c r="AR1589" s="51"/>
      <c r="AS1589" s="51"/>
    </row>
    <row r="1590" spans="4:45" ht="12.75" customHeight="1">
      <c r="D1590" s="50"/>
      <c r="E1590" s="50"/>
      <c r="F1590" s="50"/>
      <c r="G1590" s="50"/>
      <c r="H1590" s="50"/>
      <c r="I1590" s="50"/>
      <c r="J1590" s="50"/>
      <c r="K1590" s="50"/>
      <c r="L1590" s="50"/>
      <c r="M1590" s="50"/>
      <c r="N1590" s="50"/>
      <c r="O1590" s="50"/>
      <c r="P1590" s="50"/>
      <c r="Q1590" s="50"/>
      <c r="T1590" s="50"/>
      <c r="U1590" s="50"/>
      <c r="V1590" s="50"/>
      <c r="W1590" s="51"/>
      <c r="X1590" s="51"/>
      <c r="Y1590" s="51"/>
      <c r="Z1590" s="51"/>
      <c r="AA1590" s="51"/>
      <c r="AB1590" s="51"/>
      <c r="AC1590" s="51"/>
      <c r="AD1590" s="51"/>
      <c r="AE1590" s="51"/>
      <c r="AF1590" s="51"/>
      <c r="AG1590" s="51"/>
      <c r="AH1590" s="51"/>
      <c r="AI1590" s="51"/>
      <c r="AJ1590" s="51"/>
      <c r="AK1590" s="51"/>
      <c r="AL1590" s="51"/>
      <c r="AM1590" s="51"/>
      <c r="AN1590" s="51"/>
      <c r="AO1590" s="51"/>
      <c r="AP1590" s="51"/>
      <c r="AQ1590" s="51"/>
      <c r="AR1590" s="51"/>
      <c r="AS1590" s="51"/>
    </row>
    <row r="1591" spans="4:45" ht="12.75" customHeight="1">
      <c r="D1591" s="50"/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  <c r="P1591" s="50"/>
      <c r="Q1591" s="50"/>
      <c r="T1591" s="50"/>
      <c r="U1591" s="50"/>
      <c r="V1591" s="50"/>
      <c r="W1591" s="51"/>
      <c r="X1591" s="51"/>
      <c r="Y1591" s="51"/>
      <c r="Z1591" s="51"/>
      <c r="AA1591" s="51"/>
      <c r="AB1591" s="51"/>
      <c r="AC1591" s="51"/>
      <c r="AD1591" s="51"/>
      <c r="AE1591" s="51"/>
      <c r="AF1591" s="51"/>
      <c r="AG1591" s="51"/>
      <c r="AH1591" s="51"/>
      <c r="AI1591" s="51"/>
      <c r="AJ1591" s="51"/>
      <c r="AK1591" s="51"/>
      <c r="AL1591" s="51"/>
      <c r="AM1591" s="51"/>
      <c r="AN1591" s="51"/>
      <c r="AO1591" s="51"/>
      <c r="AP1591" s="51"/>
      <c r="AQ1591" s="51"/>
      <c r="AR1591" s="51"/>
      <c r="AS1591" s="51"/>
    </row>
    <row r="1592" spans="4:45" ht="12.75" customHeight="1">
      <c r="D1592" s="50"/>
      <c r="E1592" s="50"/>
      <c r="F1592" s="50"/>
      <c r="G1592" s="50"/>
      <c r="H1592" s="50"/>
      <c r="I1592" s="50"/>
      <c r="J1592" s="50"/>
      <c r="K1592" s="50"/>
      <c r="L1592" s="50"/>
      <c r="M1592" s="50"/>
      <c r="N1592" s="50"/>
      <c r="O1592" s="50"/>
      <c r="P1592" s="50"/>
      <c r="Q1592" s="50"/>
      <c r="T1592" s="50"/>
      <c r="U1592" s="50"/>
      <c r="V1592" s="50"/>
      <c r="W1592" s="51"/>
      <c r="X1592" s="51"/>
      <c r="Y1592" s="51"/>
      <c r="Z1592" s="51"/>
      <c r="AA1592" s="51"/>
      <c r="AB1592" s="51"/>
      <c r="AC1592" s="51"/>
      <c r="AD1592" s="51"/>
      <c r="AE1592" s="51"/>
      <c r="AF1592" s="51"/>
      <c r="AG1592" s="51"/>
      <c r="AH1592" s="51"/>
      <c r="AI1592" s="51"/>
      <c r="AJ1592" s="51"/>
      <c r="AK1592" s="51"/>
      <c r="AL1592" s="51"/>
      <c r="AM1592" s="51"/>
      <c r="AN1592" s="51"/>
      <c r="AO1592" s="51"/>
      <c r="AP1592" s="51"/>
      <c r="AQ1592" s="51"/>
      <c r="AR1592" s="51"/>
      <c r="AS1592" s="51"/>
    </row>
    <row r="1593" spans="4:45" ht="12.75" customHeight="1">
      <c r="D1593" s="50"/>
      <c r="E1593" s="50"/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  <c r="P1593" s="50"/>
      <c r="Q1593" s="50"/>
      <c r="T1593" s="50"/>
      <c r="U1593" s="50"/>
      <c r="V1593" s="50"/>
      <c r="W1593" s="51"/>
      <c r="X1593" s="51"/>
      <c r="Y1593" s="51"/>
      <c r="Z1593" s="51"/>
      <c r="AA1593" s="51"/>
      <c r="AB1593" s="51"/>
      <c r="AC1593" s="51"/>
      <c r="AD1593" s="51"/>
      <c r="AE1593" s="51"/>
      <c r="AF1593" s="51"/>
      <c r="AG1593" s="51"/>
      <c r="AH1593" s="51"/>
      <c r="AI1593" s="51"/>
      <c r="AJ1593" s="51"/>
      <c r="AK1593" s="51"/>
      <c r="AL1593" s="51"/>
      <c r="AM1593" s="51"/>
      <c r="AN1593" s="51"/>
      <c r="AO1593" s="51"/>
      <c r="AP1593" s="51"/>
      <c r="AQ1593" s="51"/>
      <c r="AR1593" s="51"/>
      <c r="AS1593" s="51"/>
    </row>
    <row r="1594" spans="4:45" ht="12.75" customHeight="1">
      <c r="D1594" s="50"/>
      <c r="E1594" s="50"/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  <c r="P1594" s="50"/>
      <c r="Q1594" s="50"/>
      <c r="T1594" s="50"/>
      <c r="U1594" s="50"/>
      <c r="V1594" s="50"/>
      <c r="W1594" s="51"/>
      <c r="X1594" s="51"/>
      <c r="Y1594" s="51"/>
      <c r="Z1594" s="51"/>
      <c r="AA1594" s="51"/>
      <c r="AB1594" s="51"/>
      <c r="AC1594" s="51"/>
      <c r="AD1594" s="51"/>
      <c r="AE1594" s="51"/>
      <c r="AF1594" s="51"/>
      <c r="AG1594" s="51"/>
      <c r="AH1594" s="51"/>
      <c r="AI1594" s="51"/>
      <c r="AJ1594" s="51"/>
      <c r="AK1594" s="51"/>
      <c r="AL1594" s="51"/>
      <c r="AM1594" s="51"/>
      <c r="AN1594" s="51"/>
      <c r="AO1594" s="51"/>
      <c r="AP1594" s="51"/>
      <c r="AQ1594" s="51"/>
      <c r="AR1594" s="51"/>
      <c r="AS1594" s="51"/>
    </row>
    <row r="1595" spans="4:45" ht="12.75" customHeight="1">
      <c r="D1595" s="50"/>
      <c r="E1595" s="50"/>
      <c r="F1595" s="50"/>
      <c r="G1595" s="50"/>
      <c r="H1595" s="50"/>
      <c r="I1595" s="50"/>
      <c r="J1595" s="50"/>
      <c r="K1595" s="50"/>
      <c r="L1595" s="50"/>
      <c r="M1595" s="50"/>
      <c r="N1595" s="50"/>
      <c r="O1595" s="50"/>
      <c r="P1595" s="50"/>
      <c r="Q1595" s="50"/>
      <c r="T1595" s="50"/>
      <c r="U1595" s="50"/>
      <c r="V1595" s="50"/>
      <c r="W1595" s="51"/>
      <c r="X1595" s="51"/>
      <c r="Y1595" s="51"/>
      <c r="Z1595" s="51"/>
      <c r="AA1595" s="51"/>
      <c r="AB1595" s="51"/>
      <c r="AC1595" s="51"/>
      <c r="AD1595" s="51"/>
      <c r="AE1595" s="51"/>
      <c r="AF1595" s="51"/>
      <c r="AG1595" s="51"/>
      <c r="AH1595" s="51"/>
      <c r="AI1595" s="51"/>
      <c r="AJ1595" s="51"/>
      <c r="AK1595" s="51"/>
      <c r="AL1595" s="51"/>
      <c r="AM1595" s="51"/>
      <c r="AN1595" s="51"/>
      <c r="AO1595" s="51"/>
      <c r="AP1595" s="51"/>
      <c r="AQ1595" s="51"/>
      <c r="AR1595" s="51"/>
      <c r="AS1595" s="51"/>
    </row>
    <row r="1596" spans="4:45" ht="12.75" customHeight="1">
      <c r="D1596" s="50"/>
      <c r="E1596" s="50"/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  <c r="P1596" s="50"/>
      <c r="Q1596" s="50"/>
      <c r="T1596" s="50"/>
      <c r="U1596" s="50"/>
      <c r="V1596" s="50"/>
      <c r="W1596" s="51"/>
      <c r="X1596" s="51"/>
      <c r="Y1596" s="51"/>
      <c r="Z1596" s="51"/>
      <c r="AA1596" s="51"/>
      <c r="AB1596" s="51"/>
      <c r="AC1596" s="51"/>
      <c r="AD1596" s="51"/>
      <c r="AE1596" s="51"/>
      <c r="AF1596" s="51"/>
      <c r="AG1596" s="51"/>
      <c r="AH1596" s="51"/>
      <c r="AI1596" s="51"/>
      <c r="AJ1596" s="51"/>
      <c r="AK1596" s="51"/>
      <c r="AL1596" s="51"/>
      <c r="AM1596" s="51"/>
      <c r="AN1596" s="51"/>
      <c r="AO1596" s="51"/>
      <c r="AP1596" s="51"/>
      <c r="AQ1596" s="51"/>
      <c r="AR1596" s="51"/>
      <c r="AS1596" s="51"/>
    </row>
    <row r="1597" spans="4:45" ht="12.75" customHeight="1">
      <c r="D1597" s="50"/>
      <c r="E1597" s="50"/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  <c r="T1597" s="50"/>
      <c r="U1597" s="50"/>
      <c r="V1597" s="50"/>
      <c r="W1597" s="51"/>
      <c r="X1597" s="51"/>
      <c r="Y1597" s="51"/>
      <c r="Z1597" s="51"/>
      <c r="AA1597" s="51"/>
      <c r="AB1597" s="51"/>
      <c r="AC1597" s="51"/>
      <c r="AD1597" s="51"/>
      <c r="AE1597" s="51"/>
      <c r="AF1597" s="51"/>
      <c r="AG1597" s="51"/>
      <c r="AH1597" s="51"/>
      <c r="AI1597" s="51"/>
      <c r="AJ1597" s="51"/>
      <c r="AK1597" s="51"/>
      <c r="AL1597" s="51"/>
      <c r="AM1597" s="51"/>
      <c r="AN1597" s="51"/>
      <c r="AO1597" s="51"/>
      <c r="AP1597" s="51"/>
      <c r="AQ1597" s="51"/>
      <c r="AR1597" s="51"/>
      <c r="AS1597" s="51"/>
    </row>
    <row r="1598" spans="4:45" ht="12.75" customHeight="1">
      <c r="D1598" s="50"/>
      <c r="E1598" s="50"/>
      <c r="F1598" s="50"/>
      <c r="G1598" s="50"/>
      <c r="H1598" s="50"/>
      <c r="I1598" s="50"/>
      <c r="J1598" s="50"/>
      <c r="K1598" s="50"/>
      <c r="L1598" s="50"/>
      <c r="M1598" s="50"/>
      <c r="N1598" s="50"/>
      <c r="O1598" s="50"/>
      <c r="P1598" s="50"/>
      <c r="Q1598" s="50"/>
      <c r="T1598" s="50"/>
      <c r="U1598" s="50"/>
      <c r="V1598" s="50"/>
      <c r="W1598" s="51"/>
      <c r="X1598" s="51"/>
      <c r="Y1598" s="51"/>
      <c r="Z1598" s="51"/>
      <c r="AA1598" s="51"/>
      <c r="AB1598" s="51"/>
      <c r="AC1598" s="51"/>
      <c r="AD1598" s="51"/>
      <c r="AE1598" s="51"/>
      <c r="AF1598" s="51"/>
      <c r="AG1598" s="51"/>
      <c r="AH1598" s="51"/>
      <c r="AI1598" s="51"/>
      <c r="AJ1598" s="51"/>
      <c r="AK1598" s="51"/>
      <c r="AL1598" s="51"/>
      <c r="AM1598" s="51"/>
      <c r="AN1598" s="51"/>
      <c r="AO1598" s="51"/>
      <c r="AP1598" s="51"/>
      <c r="AQ1598" s="51"/>
      <c r="AR1598" s="51"/>
      <c r="AS1598" s="51"/>
    </row>
    <row r="1599" spans="4:45" ht="12.75" customHeight="1">
      <c r="D1599" s="50"/>
      <c r="E1599" s="50"/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  <c r="P1599" s="50"/>
      <c r="Q1599" s="50"/>
      <c r="T1599" s="50"/>
      <c r="U1599" s="50"/>
      <c r="V1599" s="50"/>
      <c r="W1599" s="51"/>
      <c r="X1599" s="51"/>
      <c r="Y1599" s="51"/>
      <c r="Z1599" s="51"/>
      <c r="AA1599" s="51"/>
      <c r="AB1599" s="51"/>
      <c r="AC1599" s="51"/>
      <c r="AD1599" s="51"/>
      <c r="AE1599" s="51"/>
      <c r="AF1599" s="51"/>
      <c r="AG1599" s="51"/>
      <c r="AH1599" s="51"/>
      <c r="AI1599" s="51"/>
      <c r="AJ1599" s="51"/>
      <c r="AK1599" s="51"/>
      <c r="AL1599" s="51"/>
      <c r="AM1599" s="51"/>
      <c r="AN1599" s="51"/>
      <c r="AO1599" s="51"/>
      <c r="AP1599" s="51"/>
      <c r="AQ1599" s="51"/>
      <c r="AR1599" s="51"/>
      <c r="AS1599" s="51"/>
    </row>
    <row r="1600" spans="4:45" ht="12.75" customHeight="1"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T1600" s="50"/>
      <c r="U1600" s="50"/>
      <c r="V1600" s="50"/>
      <c r="W1600" s="51"/>
      <c r="X1600" s="51"/>
      <c r="Y1600" s="51"/>
      <c r="Z1600" s="51"/>
      <c r="AA1600" s="51"/>
      <c r="AB1600" s="51"/>
      <c r="AC1600" s="51"/>
      <c r="AD1600" s="51"/>
      <c r="AE1600" s="51"/>
      <c r="AF1600" s="51"/>
      <c r="AG1600" s="51"/>
      <c r="AH1600" s="51"/>
      <c r="AI1600" s="51"/>
      <c r="AJ1600" s="51"/>
      <c r="AK1600" s="51"/>
      <c r="AL1600" s="51"/>
      <c r="AM1600" s="51"/>
      <c r="AN1600" s="51"/>
      <c r="AO1600" s="51"/>
      <c r="AP1600" s="51"/>
      <c r="AQ1600" s="51"/>
      <c r="AR1600" s="51"/>
      <c r="AS1600" s="51"/>
    </row>
    <row r="1601" spans="4:45" ht="12.75" customHeight="1">
      <c r="D1601" s="50"/>
      <c r="E1601" s="50"/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  <c r="P1601" s="50"/>
      <c r="Q1601" s="50"/>
      <c r="T1601" s="50"/>
      <c r="U1601" s="50"/>
      <c r="V1601" s="50"/>
      <c r="W1601" s="51"/>
      <c r="X1601" s="51"/>
      <c r="Y1601" s="51"/>
      <c r="Z1601" s="51"/>
      <c r="AA1601" s="51"/>
      <c r="AB1601" s="51"/>
      <c r="AC1601" s="51"/>
      <c r="AD1601" s="51"/>
      <c r="AE1601" s="51"/>
      <c r="AF1601" s="51"/>
      <c r="AG1601" s="51"/>
      <c r="AH1601" s="51"/>
      <c r="AI1601" s="51"/>
      <c r="AJ1601" s="51"/>
      <c r="AK1601" s="51"/>
      <c r="AL1601" s="51"/>
      <c r="AM1601" s="51"/>
      <c r="AN1601" s="51"/>
      <c r="AO1601" s="51"/>
      <c r="AP1601" s="51"/>
      <c r="AQ1601" s="51"/>
      <c r="AR1601" s="51"/>
      <c r="AS1601" s="51"/>
    </row>
    <row r="1602" spans="4:45" ht="12.75" customHeight="1">
      <c r="D1602" s="50"/>
      <c r="E1602" s="50"/>
      <c r="F1602" s="50"/>
      <c r="G1602" s="50"/>
      <c r="H1602" s="50"/>
      <c r="I1602" s="50"/>
      <c r="J1602" s="50"/>
      <c r="K1602" s="50"/>
      <c r="L1602" s="50"/>
      <c r="M1602" s="50"/>
      <c r="N1602" s="50"/>
      <c r="O1602" s="50"/>
      <c r="P1602" s="50"/>
      <c r="Q1602" s="50"/>
      <c r="T1602" s="50"/>
      <c r="U1602" s="50"/>
      <c r="V1602" s="50"/>
      <c r="W1602" s="51"/>
      <c r="X1602" s="51"/>
      <c r="Y1602" s="51"/>
      <c r="Z1602" s="51"/>
      <c r="AA1602" s="51"/>
      <c r="AB1602" s="51"/>
      <c r="AC1602" s="51"/>
      <c r="AD1602" s="51"/>
      <c r="AE1602" s="51"/>
      <c r="AF1602" s="51"/>
      <c r="AG1602" s="51"/>
      <c r="AH1602" s="51"/>
      <c r="AI1602" s="51"/>
      <c r="AJ1602" s="51"/>
      <c r="AK1602" s="51"/>
      <c r="AL1602" s="51"/>
      <c r="AM1602" s="51"/>
      <c r="AN1602" s="51"/>
      <c r="AO1602" s="51"/>
      <c r="AP1602" s="51"/>
      <c r="AQ1602" s="51"/>
      <c r="AR1602" s="51"/>
      <c r="AS1602" s="51"/>
    </row>
    <row r="1603" spans="4:45" ht="12.75" customHeight="1">
      <c r="D1603" s="50"/>
      <c r="E1603" s="50"/>
      <c r="F1603" s="50"/>
      <c r="G1603" s="50"/>
      <c r="H1603" s="50"/>
      <c r="I1603" s="50"/>
      <c r="J1603" s="50"/>
      <c r="K1603" s="50"/>
      <c r="L1603" s="50"/>
      <c r="M1603" s="50"/>
      <c r="N1603" s="50"/>
      <c r="O1603" s="50"/>
      <c r="P1603" s="50"/>
      <c r="Q1603" s="50"/>
      <c r="T1603" s="50"/>
      <c r="U1603" s="50"/>
      <c r="V1603" s="50"/>
      <c r="W1603" s="51"/>
      <c r="X1603" s="51"/>
      <c r="Y1603" s="51"/>
      <c r="Z1603" s="51"/>
      <c r="AA1603" s="51"/>
      <c r="AB1603" s="51"/>
      <c r="AC1603" s="51"/>
      <c r="AD1603" s="51"/>
      <c r="AE1603" s="51"/>
      <c r="AF1603" s="51"/>
      <c r="AG1603" s="51"/>
      <c r="AH1603" s="51"/>
      <c r="AI1603" s="51"/>
      <c r="AJ1603" s="51"/>
      <c r="AK1603" s="51"/>
      <c r="AL1603" s="51"/>
      <c r="AM1603" s="51"/>
      <c r="AN1603" s="51"/>
      <c r="AO1603" s="51"/>
      <c r="AP1603" s="51"/>
      <c r="AQ1603" s="51"/>
      <c r="AR1603" s="51"/>
      <c r="AS1603" s="51"/>
    </row>
    <row r="1604" spans="4:45" ht="12.75" customHeight="1">
      <c r="D1604" s="50"/>
      <c r="E1604" s="50"/>
      <c r="F1604" s="50"/>
      <c r="G1604" s="50"/>
      <c r="H1604" s="50"/>
      <c r="I1604" s="50"/>
      <c r="J1604" s="50"/>
      <c r="K1604" s="50"/>
      <c r="L1604" s="50"/>
      <c r="M1604" s="50"/>
      <c r="N1604" s="50"/>
      <c r="O1604" s="50"/>
      <c r="P1604" s="50"/>
      <c r="Q1604" s="50"/>
      <c r="T1604" s="50"/>
      <c r="U1604" s="50"/>
      <c r="V1604" s="50"/>
      <c r="W1604" s="51"/>
      <c r="X1604" s="51"/>
      <c r="Y1604" s="51"/>
      <c r="Z1604" s="51"/>
      <c r="AA1604" s="51"/>
      <c r="AB1604" s="51"/>
      <c r="AC1604" s="51"/>
      <c r="AD1604" s="51"/>
      <c r="AE1604" s="51"/>
      <c r="AF1604" s="51"/>
      <c r="AG1604" s="51"/>
      <c r="AH1604" s="51"/>
      <c r="AI1604" s="51"/>
      <c r="AJ1604" s="51"/>
      <c r="AK1604" s="51"/>
      <c r="AL1604" s="51"/>
      <c r="AM1604" s="51"/>
      <c r="AN1604" s="51"/>
      <c r="AO1604" s="51"/>
      <c r="AP1604" s="51"/>
      <c r="AQ1604" s="51"/>
      <c r="AR1604" s="51"/>
      <c r="AS1604" s="51"/>
    </row>
    <row r="1605" spans="4:45" ht="12.75" customHeight="1">
      <c r="D1605" s="50"/>
      <c r="E1605" s="50"/>
      <c r="F1605" s="50"/>
      <c r="G1605" s="50"/>
      <c r="H1605" s="50"/>
      <c r="I1605" s="50"/>
      <c r="J1605" s="50"/>
      <c r="K1605" s="50"/>
      <c r="L1605" s="50"/>
      <c r="M1605" s="50"/>
      <c r="N1605" s="50"/>
      <c r="O1605" s="50"/>
      <c r="P1605" s="50"/>
      <c r="Q1605" s="50"/>
      <c r="T1605" s="50"/>
      <c r="U1605" s="50"/>
      <c r="V1605" s="50"/>
      <c r="W1605" s="51"/>
      <c r="X1605" s="51"/>
      <c r="Y1605" s="51"/>
      <c r="Z1605" s="51"/>
      <c r="AA1605" s="51"/>
      <c r="AB1605" s="51"/>
      <c r="AC1605" s="51"/>
      <c r="AD1605" s="51"/>
      <c r="AE1605" s="51"/>
      <c r="AF1605" s="51"/>
      <c r="AG1605" s="51"/>
      <c r="AH1605" s="51"/>
      <c r="AI1605" s="51"/>
      <c r="AJ1605" s="51"/>
      <c r="AK1605" s="51"/>
      <c r="AL1605" s="51"/>
      <c r="AM1605" s="51"/>
      <c r="AN1605" s="51"/>
      <c r="AO1605" s="51"/>
      <c r="AP1605" s="51"/>
      <c r="AQ1605" s="51"/>
      <c r="AR1605" s="51"/>
      <c r="AS1605" s="51"/>
    </row>
    <row r="1606" spans="4:45" ht="12.75" customHeight="1">
      <c r="D1606" s="50"/>
      <c r="E1606" s="50"/>
      <c r="F1606" s="50"/>
      <c r="G1606" s="50"/>
      <c r="H1606" s="50"/>
      <c r="I1606" s="50"/>
      <c r="J1606" s="50"/>
      <c r="K1606" s="50"/>
      <c r="L1606" s="50"/>
      <c r="M1606" s="50"/>
      <c r="N1606" s="50"/>
      <c r="O1606" s="50"/>
      <c r="P1606" s="50"/>
      <c r="Q1606" s="50"/>
      <c r="T1606" s="50"/>
      <c r="U1606" s="50"/>
      <c r="V1606" s="50"/>
      <c r="W1606" s="51"/>
      <c r="X1606" s="51"/>
      <c r="Y1606" s="51"/>
      <c r="Z1606" s="51"/>
      <c r="AA1606" s="51"/>
      <c r="AB1606" s="51"/>
      <c r="AC1606" s="51"/>
      <c r="AD1606" s="51"/>
      <c r="AE1606" s="51"/>
      <c r="AF1606" s="51"/>
      <c r="AG1606" s="51"/>
      <c r="AH1606" s="51"/>
      <c r="AI1606" s="51"/>
      <c r="AJ1606" s="51"/>
      <c r="AK1606" s="51"/>
      <c r="AL1606" s="51"/>
      <c r="AM1606" s="51"/>
      <c r="AN1606" s="51"/>
      <c r="AO1606" s="51"/>
      <c r="AP1606" s="51"/>
      <c r="AQ1606" s="51"/>
      <c r="AR1606" s="51"/>
      <c r="AS1606" s="51"/>
    </row>
    <row r="1607" spans="4:45" ht="12.75" customHeight="1">
      <c r="D1607" s="50"/>
      <c r="E1607" s="50"/>
      <c r="F1607" s="50"/>
      <c r="G1607" s="50"/>
      <c r="H1607" s="50"/>
      <c r="I1607" s="50"/>
      <c r="J1607" s="50"/>
      <c r="K1607" s="50"/>
      <c r="L1607" s="50"/>
      <c r="M1607" s="50"/>
      <c r="N1607" s="50"/>
      <c r="O1607" s="50"/>
      <c r="P1607" s="50"/>
      <c r="Q1607" s="50"/>
      <c r="T1607" s="50"/>
      <c r="U1607" s="50"/>
      <c r="V1607" s="50"/>
      <c r="W1607" s="51"/>
      <c r="X1607" s="51"/>
      <c r="Y1607" s="51"/>
      <c r="Z1607" s="51"/>
      <c r="AA1607" s="51"/>
      <c r="AB1607" s="51"/>
      <c r="AC1607" s="51"/>
      <c r="AD1607" s="51"/>
      <c r="AE1607" s="51"/>
      <c r="AF1607" s="51"/>
      <c r="AG1607" s="51"/>
      <c r="AH1607" s="51"/>
      <c r="AI1607" s="51"/>
      <c r="AJ1607" s="51"/>
      <c r="AK1607" s="51"/>
      <c r="AL1607" s="51"/>
      <c r="AM1607" s="51"/>
      <c r="AN1607" s="51"/>
      <c r="AO1607" s="51"/>
      <c r="AP1607" s="51"/>
      <c r="AQ1607" s="51"/>
      <c r="AR1607" s="51"/>
      <c r="AS1607" s="51"/>
    </row>
    <row r="1608" spans="4:45" ht="12.75" customHeight="1">
      <c r="D1608" s="50"/>
      <c r="E1608" s="50"/>
      <c r="F1608" s="50"/>
      <c r="G1608" s="50"/>
      <c r="H1608" s="50"/>
      <c r="I1608" s="50"/>
      <c r="J1608" s="50"/>
      <c r="K1608" s="50"/>
      <c r="L1608" s="50"/>
      <c r="M1608" s="50"/>
      <c r="N1608" s="50"/>
      <c r="O1608" s="50"/>
      <c r="P1608" s="50"/>
      <c r="Q1608" s="50"/>
      <c r="T1608" s="50"/>
      <c r="U1608" s="50"/>
      <c r="V1608" s="50"/>
      <c r="W1608" s="51"/>
      <c r="X1608" s="51"/>
      <c r="Y1608" s="51"/>
      <c r="Z1608" s="51"/>
      <c r="AA1608" s="51"/>
      <c r="AB1608" s="51"/>
      <c r="AC1608" s="51"/>
      <c r="AD1608" s="51"/>
      <c r="AE1608" s="51"/>
      <c r="AF1608" s="51"/>
      <c r="AG1608" s="51"/>
      <c r="AH1608" s="51"/>
      <c r="AI1608" s="51"/>
      <c r="AJ1608" s="51"/>
      <c r="AK1608" s="51"/>
      <c r="AL1608" s="51"/>
      <c r="AM1608" s="51"/>
      <c r="AN1608" s="51"/>
      <c r="AO1608" s="51"/>
      <c r="AP1608" s="51"/>
      <c r="AQ1608" s="51"/>
      <c r="AR1608" s="51"/>
      <c r="AS1608" s="51"/>
    </row>
    <row r="1609" spans="4:45" ht="12.75" customHeight="1">
      <c r="D1609" s="50"/>
      <c r="E1609" s="50"/>
      <c r="F1609" s="50"/>
      <c r="G1609" s="50"/>
      <c r="H1609" s="50"/>
      <c r="I1609" s="50"/>
      <c r="J1609" s="50"/>
      <c r="K1609" s="50"/>
      <c r="L1609" s="50"/>
      <c r="M1609" s="50"/>
      <c r="N1609" s="50"/>
      <c r="O1609" s="50"/>
      <c r="P1609" s="50"/>
      <c r="Q1609" s="50"/>
      <c r="T1609" s="50"/>
      <c r="U1609" s="50"/>
      <c r="V1609" s="50"/>
      <c r="W1609" s="51"/>
      <c r="X1609" s="51"/>
      <c r="Y1609" s="51"/>
      <c r="Z1609" s="51"/>
      <c r="AA1609" s="51"/>
      <c r="AB1609" s="51"/>
      <c r="AC1609" s="51"/>
      <c r="AD1609" s="51"/>
      <c r="AE1609" s="51"/>
      <c r="AF1609" s="51"/>
      <c r="AG1609" s="51"/>
      <c r="AH1609" s="51"/>
      <c r="AI1609" s="51"/>
      <c r="AJ1609" s="51"/>
      <c r="AK1609" s="51"/>
      <c r="AL1609" s="51"/>
      <c r="AM1609" s="51"/>
      <c r="AN1609" s="51"/>
      <c r="AO1609" s="51"/>
      <c r="AP1609" s="51"/>
      <c r="AQ1609" s="51"/>
      <c r="AR1609" s="51"/>
      <c r="AS1609" s="51"/>
    </row>
    <row r="1610" spans="4:45" ht="12.75" customHeight="1">
      <c r="D1610" s="50"/>
      <c r="E1610" s="50"/>
      <c r="F1610" s="50"/>
      <c r="G1610" s="50"/>
      <c r="H1610" s="50"/>
      <c r="I1610" s="50"/>
      <c r="J1610" s="50"/>
      <c r="K1610" s="50"/>
      <c r="L1610" s="50"/>
      <c r="M1610" s="50"/>
      <c r="N1610" s="50"/>
      <c r="O1610" s="50"/>
      <c r="P1610" s="50"/>
      <c r="Q1610" s="50"/>
      <c r="T1610" s="50"/>
      <c r="U1610" s="50"/>
      <c r="V1610" s="50"/>
      <c r="W1610" s="51"/>
      <c r="X1610" s="51"/>
      <c r="Y1610" s="51"/>
      <c r="Z1610" s="51"/>
      <c r="AA1610" s="51"/>
      <c r="AB1610" s="51"/>
      <c r="AC1610" s="51"/>
      <c r="AD1610" s="51"/>
      <c r="AE1610" s="51"/>
      <c r="AF1610" s="51"/>
      <c r="AG1610" s="51"/>
      <c r="AH1610" s="51"/>
      <c r="AI1610" s="51"/>
      <c r="AJ1610" s="51"/>
      <c r="AK1610" s="51"/>
      <c r="AL1610" s="51"/>
      <c r="AM1610" s="51"/>
      <c r="AN1610" s="51"/>
      <c r="AO1610" s="51"/>
      <c r="AP1610" s="51"/>
      <c r="AQ1610" s="51"/>
      <c r="AR1610" s="51"/>
      <c r="AS1610" s="51"/>
    </row>
    <row r="1611" spans="4:45" ht="12.75" customHeight="1">
      <c r="D1611" s="50"/>
      <c r="E1611" s="50"/>
      <c r="F1611" s="50"/>
      <c r="G1611" s="50"/>
      <c r="H1611" s="50"/>
      <c r="I1611" s="50"/>
      <c r="J1611" s="50"/>
      <c r="K1611" s="50"/>
      <c r="L1611" s="50"/>
      <c r="M1611" s="50"/>
      <c r="N1611" s="50"/>
      <c r="O1611" s="50"/>
      <c r="P1611" s="50"/>
      <c r="Q1611" s="50"/>
      <c r="T1611" s="50"/>
      <c r="U1611" s="50"/>
      <c r="V1611" s="50"/>
      <c r="W1611" s="51"/>
      <c r="X1611" s="51"/>
      <c r="Y1611" s="51"/>
      <c r="Z1611" s="51"/>
      <c r="AA1611" s="51"/>
      <c r="AB1611" s="51"/>
      <c r="AC1611" s="51"/>
      <c r="AD1611" s="51"/>
      <c r="AE1611" s="51"/>
      <c r="AF1611" s="51"/>
      <c r="AG1611" s="51"/>
      <c r="AH1611" s="51"/>
      <c r="AI1611" s="51"/>
      <c r="AJ1611" s="51"/>
      <c r="AK1611" s="51"/>
      <c r="AL1611" s="51"/>
      <c r="AM1611" s="51"/>
      <c r="AN1611" s="51"/>
      <c r="AO1611" s="51"/>
      <c r="AP1611" s="51"/>
      <c r="AQ1611" s="51"/>
      <c r="AR1611" s="51"/>
      <c r="AS1611" s="51"/>
    </row>
    <row r="1612" spans="4:45" ht="12.75" customHeight="1">
      <c r="D1612" s="50"/>
      <c r="E1612" s="50"/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  <c r="P1612" s="50"/>
      <c r="Q1612" s="50"/>
      <c r="T1612" s="50"/>
      <c r="U1612" s="50"/>
      <c r="V1612" s="50"/>
      <c r="W1612" s="51"/>
      <c r="X1612" s="51"/>
      <c r="Y1612" s="51"/>
      <c r="Z1612" s="51"/>
      <c r="AA1612" s="51"/>
      <c r="AB1612" s="51"/>
      <c r="AC1612" s="51"/>
      <c r="AD1612" s="51"/>
      <c r="AE1612" s="51"/>
      <c r="AF1612" s="51"/>
      <c r="AG1612" s="51"/>
      <c r="AH1612" s="51"/>
      <c r="AI1612" s="51"/>
      <c r="AJ1612" s="51"/>
      <c r="AK1612" s="51"/>
      <c r="AL1612" s="51"/>
      <c r="AM1612" s="51"/>
      <c r="AN1612" s="51"/>
      <c r="AO1612" s="51"/>
      <c r="AP1612" s="51"/>
      <c r="AQ1612" s="51"/>
      <c r="AR1612" s="51"/>
      <c r="AS1612" s="51"/>
    </row>
    <row r="1613" spans="4:45" ht="12.75" customHeight="1">
      <c r="D1613" s="50"/>
      <c r="E1613" s="50"/>
      <c r="F1613" s="50"/>
      <c r="G1613" s="50"/>
      <c r="H1613" s="50"/>
      <c r="I1613" s="50"/>
      <c r="J1613" s="50"/>
      <c r="K1613" s="50"/>
      <c r="L1613" s="50"/>
      <c r="M1613" s="50"/>
      <c r="N1613" s="50"/>
      <c r="O1613" s="50"/>
      <c r="P1613" s="50"/>
      <c r="Q1613" s="50"/>
      <c r="T1613" s="50"/>
      <c r="U1613" s="50"/>
      <c r="V1613" s="50"/>
      <c r="W1613" s="51"/>
      <c r="X1613" s="51"/>
      <c r="Y1613" s="51"/>
      <c r="Z1613" s="51"/>
      <c r="AA1613" s="51"/>
      <c r="AB1613" s="51"/>
      <c r="AC1613" s="51"/>
      <c r="AD1613" s="51"/>
      <c r="AE1613" s="51"/>
      <c r="AF1613" s="51"/>
      <c r="AG1613" s="51"/>
      <c r="AH1613" s="51"/>
      <c r="AI1613" s="51"/>
      <c r="AJ1613" s="51"/>
      <c r="AK1613" s="51"/>
      <c r="AL1613" s="51"/>
      <c r="AM1613" s="51"/>
      <c r="AN1613" s="51"/>
      <c r="AO1613" s="51"/>
      <c r="AP1613" s="51"/>
      <c r="AQ1613" s="51"/>
      <c r="AR1613" s="51"/>
      <c r="AS1613" s="51"/>
    </row>
    <row r="1614" spans="4:45" ht="12.75" customHeight="1"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T1614" s="50"/>
      <c r="U1614" s="50"/>
      <c r="V1614" s="50"/>
      <c r="W1614" s="51"/>
      <c r="X1614" s="51"/>
      <c r="Y1614" s="51"/>
      <c r="Z1614" s="51"/>
      <c r="AA1614" s="51"/>
      <c r="AB1614" s="51"/>
      <c r="AC1614" s="51"/>
      <c r="AD1614" s="51"/>
      <c r="AE1614" s="51"/>
      <c r="AF1614" s="51"/>
      <c r="AG1614" s="51"/>
      <c r="AH1614" s="51"/>
      <c r="AI1614" s="51"/>
      <c r="AJ1614" s="51"/>
      <c r="AK1614" s="51"/>
      <c r="AL1614" s="51"/>
      <c r="AM1614" s="51"/>
      <c r="AN1614" s="51"/>
      <c r="AO1614" s="51"/>
      <c r="AP1614" s="51"/>
      <c r="AQ1614" s="51"/>
      <c r="AR1614" s="51"/>
      <c r="AS1614" s="51"/>
    </row>
    <row r="1615" spans="4:45" ht="12.75" customHeight="1">
      <c r="D1615" s="50"/>
      <c r="E1615" s="50"/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  <c r="P1615" s="50"/>
      <c r="Q1615" s="50"/>
      <c r="T1615" s="50"/>
      <c r="U1615" s="50"/>
      <c r="V1615" s="50"/>
      <c r="W1615" s="51"/>
      <c r="X1615" s="51"/>
      <c r="Y1615" s="51"/>
      <c r="Z1615" s="51"/>
      <c r="AA1615" s="51"/>
      <c r="AB1615" s="51"/>
      <c r="AC1615" s="51"/>
      <c r="AD1615" s="51"/>
      <c r="AE1615" s="51"/>
      <c r="AF1615" s="51"/>
      <c r="AG1615" s="51"/>
      <c r="AH1615" s="51"/>
      <c r="AI1615" s="51"/>
      <c r="AJ1615" s="51"/>
      <c r="AK1615" s="51"/>
      <c r="AL1615" s="51"/>
      <c r="AM1615" s="51"/>
      <c r="AN1615" s="51"/>
      <c r="AO1615" s="51"/>
      <c r="AP1615" s="51"/>
      <c r="AQ1615" s="51"/>
      <c r="AR1615" s="51"/>
      <c r="AS1615" s="51"/>
    </row>
    <row r="1616" spans="4:45" ht="12.75" customHeight="1">
      <c r="D1616" s="50"/>
      <c r="E1616" s="50"/>
      <c r="F1616" s="50"/>
      <c r="G1616" s="50"/>
      <c r="H1616" s="50"/>
      <c r="I1616" s="50"/>
      <c r="J1616" s="50"/>
      <c r="K1616" s="50"/>
      <c r="L1616" s="50"/>
      <c r="M1616" s="50"/>
      <c r="N1616" s="50"/>
      <c r="O1616" s="50"/>
      <c r="P1616" s="50"/>
      <c r="Q1616" s="50"/>
      <c r="T1616" s="50"/>
      <c r="U1616" s="50"/>
      <c r="V1616" s="50"/>
      <c r="W1616" s="51"/>
      <c r="X1616" s="51"/>
      <c r="Y1616" s="51"/>
      <c r="Z1616" s="51"/>
      <c r="AA1616" s="51"/>
      <c r="AB1616" s="51"/>
      <c r="AC1616" s="51"/>
      <c r="AD1616" s="51"/>
      <c r="AE1616" s="51"/>
      <c r="AF1616" s="51"/>
      <c r="AG1616" s="51"/>
      <c r="AH1616" s="51"/>
      <c r="AI1616" s="51"/>
      <c r="AJ1616" s="51"/>
      <c r="AK1616" s="51"/>
      <c r="AL1616" s="51"/>
      <c r="AM1616" s="51"/>
      <c r="AN1616" s="51"/>
      <c r="AO1616" s="51"/>
      <c r="AP1616" s="51"/>
      <c r="AQ1616" s="51"/>
      <c r="AR1616" s="51"/>
      <c r="AS1616" s="51"/>
    </row>
    <row r="1617" spans="4:45" ht="12.75" customHeight="1">
      <c r="D1617" s="50"/>
      <c r="E1617" s="50"/>
      <c r="F1617" s="50"/>
      <c r="G1617" s="50"/>
      <c r="H1617" s="50"/>
      <c r="I1617" s="50"/>
      <c r="J1617" s="50"/>
      <c r="K1617" s="50"/>
      <c r="L1617" s="50"/>
      <c r="M1617" s="50"/>
      <c r="N1617" s="50"/>
      <c r="O1617" s="50"/>
      <c r="P1617" s="50"/>
      <c r="Q1617" s="50"/>
      <c r="T1617" s="50"/>
      <c r="U1617" s="50"/>
      <c r="V1617" s="50"/>
      <c r="W1617" s="51"/>
      <c r="X1617" s="51"/>
      <c r="Y1617" s="51"/>
      <c r="Z1617" s="51"/>
      <c r="AA1617" s="51"/>
      <c r="AB1617" s="51"/>
      <c r="AC1617" s="51"/>
      <c r="AD1617" s="51"/>
      <c r="AE1617" s="51"/>
      <c r="AF1617" s="51"/>
      <c r="AG1617" s="51"/>
      <c r="AH1617" s="51"/>
      <c r="AI1617" s="51"/>
      <c r="AJ1617" s="51"/>
      <c r="AK1617" s="51"/>
      <c r="AL1617" s="51"/>
      <c r="AM1617" s="51"/>
      <c r="AN1617" s="51"/>
      <c r="AO1617" s="51"/>
      <c r="AP1617" s="51"/>
      <c r="AQ1617" s="51"/>
      <c r="AR1617" s="51"/>
      <c r="AS1617" s="51"/>
    </row>
    <row r="1618" spans="4:45" ht="12.75" customHeight="1">
      <c r="D1618" s="50"/>
      <c r="E1618" s="50"/>
      <c r="F1618" s="50"/>
      <c r="G1618" s="50"/>
      <c r="H1618" s="50"/>
      <c r="I1618" s="50"/>
      <c r="J1618" s="50"/>
      <c r="K1618" s="50"/>
      <c r="L1618" s="50"/>
      <c r="M1618" s="50"/>
      <c r="N1618" s="50"/>
      <c r="O1618" s="50"/>
      <c r="P1618" s="50"/>
      <c r="Q1618" s="50"/>
      <c r="T1618" s="50"/>
      <c r="U1618" s="50"/>
      <c r="V1618" s="50"/>
      <c r="W1618" s="51"/>
      <c r="X1618" s="51"/>
      <c r="Y1618" s="51"/>
      <c r="Z1618" s="51"/>
      <c r="AA1618" s="51"/>
      <c r="AB1618" s="51"/>
      <c r="AC1618" s="51"/>
      <c r="AD1618" s="51"/>
      <c r="AE1618" s="51"/>
      <c r="AF1618" s="51"/>
      <c r="AG1618" s="51"/>
      <c r="AH1618" s="51"/>
      <c r="AI1618" s="51"/>
      <c r="AJ1618" s="51"/>
      <c r="AK1618" s="51"/>
      <c r="AL1618" s="51"/>
      <c r="AM1618" s="51"/>
      <c r="AN1618" s="51"/>
      <c r="AO1618" s="51"/>
      <c r="AP1618" s="51"/>
      <c r="AQ1618" s="51"/>
      <c r="AR1618" s="51"/>
      <c r="AS1618" s="51"/>
    </row>
    <row r="1619" spans="4:45" ht="12.75" customHeight="1">
      <c r="D1619" s="50"/>
      <c r="E1619" s="50"/>
      <c r="F1619" s="50"/>
      <c r="G1619" s="50"/>
      <c r="H1619" s="50"/>
      <c r="I1619" s="50"/>
      <c r="J1619" s="50"/>
      <c r="K1619" s="50"/>
      <c r="L1619" s="50"/>
      <c r="M1619" s="50"/>
      <c r="N1619" s="50"/>
      <c r="O1619" s="50"/>
      <c r="P1619" s="50"/>
      <c r="Q1619" s="50"/>
      <c r="T1619" s="50"/>
      <c r="U1619" s="50"/>
      <c r="V1619" s="50"/>
      <c r="W1619" s="51"/>
      <c r="X1619" s="51"/>
      <c r="Y1619" s="51"/>
      <c r="Z1619" s="51"/>
      <c r="AA1619" s="51"/>
      <c r="AB1619" s="51"/>
      <c r="AC1619" s="51"/>
      <c r="AD1619" s="51"/>
      <c r="AE1619" s="51"/>
      <c r="AF1619" s="51"/>
      <c r="AG1619" s="51"/>
      <c r="AH1619" s="51"/>
      <c r="AI1619" s="51"/>
      <c r="AJ1619" s="51"/>
      <c r="AK1619" s="51"/>
      <c r="AL1619" s="51"/>
      <c r="AM1619" s="51"/>
      <c r="AN1619" s="51"/>
      <c r="AO1619" s="51"/>
      <c r="AP1619" s="51"/>
      <c r="AQ1619" s="51"/>
      <c r="AR1619" s="51"/>
      <c r="AS1619" s="51"/>
    </row>
    <row r="1620" spans="4:45" ht="12.75" customHeight="1">
      <c r="D1620" s="50"/>
      <c r="E1620" s="50"/>
      <c r="F1620" s="50"/>
      <c r="G1620" s="50"/>
      <c r="H1620" s="50"/>
      <c r="I1620" s="50"/>
      <c r="J1620" s="50"/>
      <c r="K1620" s="50"/>
      <c r="L1620" s="50"/>
      <c r="M1620" s="50"/>
      <c r="N1620" s="50"/>
      <c r="O1620" s="50"/>
      <c r="P1620" s="50"/>
      <c r="Q1620" s="50"/>
      <c r="T1620" s="50"/>
      <c r="U1620" s="50"/>
      <c r="V1620" s="50"/>
      <c r="W1620" s="51"/>
      <c r="X1620" s="51"/>
      <c r="Y1620" s="51"/>
      <c r="Z1620" s="51"/>
      <c r="AA1620" s="51"/>
      <c r="AB1620" s="51"/>
      <c r="AC1620" s="51"/>
      <c r="AD1620" s="51"/>
      <c r="AE1620" s="51"/>
      <c r="AF1620" s="51"/>
      <c r="AG1620" s="51"/>
      <c r="AH1620" s="51"/>
      <c r="AI1620" s="51"/>
      <c r="AJ1620" s="51"/>
      <c r="AK1620" s="51"/>
      <c r="AL1620" s="51"/>
      <c r="AM1620" s="51"/>
      <c r="AN1620" s="51"/>
      <c r="AO1620" s="51"/>
      <c r="AP1620" s="51"/>
      <c r="AQ1620" s="51"/>
      <c r="AR1620" s="51"/>
      <c r="AS1620" s="51"/>
    </row>
    <row r="1621" spans="4:45" ht="12.75" customHeight="1">
      <c r="D1621" s="50"/>
      <c r="E1621" s="50"/>
      <c r="F1621" s="50"/>
      <c r="G1621" s="50"/>
      <c r="H1621" s="50"/>
      <c r="I1621" s="50"/>
      <c r="J1621" s="50"/>
      <c r="K1621" s="50"/>
      <c r="L1621" s="50"/>
      <c r="M1621" s="50"/>
      <c r="N1621" s="50"/>
      <c r="O1621" s="50"/>
      <c r="P1621" s="50"/>
      <c r="Q1621" s="50"/>
      <c r="T1621" s="50"/>
      <c r="U1621" s="50"/>
      <c r="V1621" s="50"/>
      <c r="W1621" s="51"/>
      <c r="X1621" s="51"/>
      <c r="Y1621" s="51"/>
      <c r="Z1621" s="51"/>
      <c r="AA1621" s="51"/>
      <c r="AB1621" s="51"/>
      <c r="AC1621" s="51"/>
      <c r="AD1621" s="51"/>
      <c r="AE1621" s="51"/>
      <c r="AF1621" s="51"/>
      <c r="AG1621" s="51"/>
      <c r="AH1621" s="51"/>
      <c r="AI1621" s="51"/>
      <c r="AJ1621" s="51"/>
      <c r="AK1621" s="51"/>
      <c r="AL1621" s="51"/>
      <c r="AM1621" s="51"/>
      <c r="AN1621" s="51"/>
      <c r="AO1621" s="51"/>
      <c r="AP1621" s="51"/>
      <c r="AQ1621" s="51"/>
      <c r="AR1621" s="51"/>
      <c r="AS1621" s="51"/>
    </row>
    <row r="1622" spans="4:45" ht="12.75" customHeight="1">
      <c r="D1622" s="50"/>
      <c r="E1622" s="50"/>
      <c r="F1622" s="50"/>
      <c r="G1622" s="50"/>
      <c r="H1622" s="50"/>
      <c r="I1622" s="50"/>
      <c r="J1622" s="50"/>
      <c r="K1622" s="50"/>
      <c r="L1622" s="50"/>
      <c r="M1622" s="50"/>
      <c r="N1622" s="50"/>
      <c r="O1622" s="50"/>
      <c r="P1622" s="50"/>
      <c r="Q1622" s="50"/>
      <c r="T1622" s="50"/>
      <c r="U1622" s="50"/>
      <c r="V1622" s="50"/>
      <c r="W1622" s="51"/>
      <c r="X1622" s="51"/>
      <c r="Y1622" s="51"/>
      <c r="Z1622" s="51"/>
      <c r="AA1622" s="51"/>
      <c r="AB1622" s="51"/>
      <c r="AC1622" s="51"/>
      <c r="AD1622" s="51"/>
      <c r="AE1622" s="51"/>
      <c r="AF1622" s="51"/>
      <c r="AG1622" s="51"/>
      <c r="AH1622" s="51"/>
      <c r="AI1622" s="51"/>
      <c r="AJ1622" s="51"/>
      <c r="AK1622" s="51"/>
      <c r="AL1622" s="51"/>
      <c r="AM1622" s="51"/>
      <c r="AN1622" s="51"/>
      <c r="AO1622" s="51"/>
      <c r="AP1622" s="51"/>
      <c r="AQ1622" s="51"/>
      <c r="AR1622" s="51"/>
      <c r="AS1622" s="51"/>
    </row>
    <row r="1623" spans="4:45" ht="12.75" customHeight="1">
      <c r="D1623" s="50"/>
      <c r="E1623" s="50"/>
      <c r="F1623" s="50"/>
      <c r="G1623" s="50"/>
      <c r="H1623" s="50"/>
      <c r="I1623" s="50"/>
      <c r="J1623" s="50"/>
      <c r="K1623" s="50"/>
      <c r="L1623" s="50"/>
      <c r="M1623" s="50"/>
      <c r="N1623" s="50"/>
      <c r="O1623" s="50"/>
      <c r="P1623" s="50"/>
      <c r="Q1623" s="50"/>
      <c r="T1623" s="50"/>
      <c r="U1623" s="50"/>
      <c r="V1623" s="50"/>
      <c r="W1623" s="51"/>
      <c r="X1623" s="51"/>
      <c r="Y1623" s="51"/>
      <c r="Z1623" s="51"/>
      <c r="AA1623" s="51"/>
      <c r="AB1623" s="51"/>
      <c r="AC1623" s="51"/>
      <c r="AD1623" s="51"/>
      <c r="AE1623" s="51"/>
      <c r="AF1623" s="51"/>
      <c r="AG1623" s="51"/>
      <c r="AH1623" s="51"/>
      <c r="AI1623" s="51"/>
      <c r="AJ1623" s="51"/>
      <c r="AK1623" s="51"/>
      <c r="AL1623" s="51"/>
      <c r="AM1623" s="51"/>
      <c r="AN1623" s="51"/>
      <c r="AO1623" s="51"/>
      <c r="AP1623" s="51"/>
      <c r="AQ1623" s="51"/>
      <c r="AR1623" s="51"/>
      <c r="AS1623" s="51"/>
    </row>
    <row r="1624" spans="4:45" ht="12.75" customHeight="1">
      <c r="D1624" s="50"/>
      <c r="E1624" s="50"/>
      <c r="F1624" s="50"/>
      <c r="G1624" s="50"/>
      <c r="H1624" s="50"/>
      <c r="I1624" s="50"/>
      <c r="J1624" s="50"/>
      <c r="K1624" s="50"/>
      <c r="L1624" s="50"/>
      <c r="M1624" s="50"/>
      <c r="N1624" s="50"/>
      <c r="O1624" s="50"/>
      <c r="P1624" s="50"/>
      <c r="Q1624" s="50"/>
      <c r="T1624" s="50"/>
      <c r="U1624" s="50"/>
      <c r="V1624" s="50"/>
      <c r="W1624" s="51"/>
      <c r="X1624" s="51"/>
      <c r="Y1624" s="51"/>
      <c r="Z1624" s="51"/>
      <c r="AA1624" s="51"/>
      <c r="AB1624" s="51"/>
      <c r="AC1624" s="51"/>
      <c r="AD1624" s="51"/>
      <c r="AE1624" s="51"/>
      <c r="AF1624" s="51"/>
      <c r="AG1624" s="51"/>
      <c r="AH1624" s="51"/>
      <c r="AI1624" s="51"/>
      <c r="AJ1624" s="51"/>
      <c r="AK1624" s="51"/>
      <c r="AL1624" s="51"/>
      <c r="AM1624" s="51"/>
      <c r="AN1624" s="51"/>
      <c r="AO1624" s="51"/>
      <c r="AP1624" s="51"/>
      <c r="AQ1624" s="51"/>
      <c r="AR1624" s="51"/>
      <c r="AS1624" s="51"/>
    </row>
    <row r="1625" spans="4:45" ht="12.75" customHeight="1">
      <c r="D1625" s="50"/>
      <c r="E1625" s="50"/>
      <c r="F1625" s="50"/>
      <c r="G1625" s="50"/>
      <c r="H1625" s="50"/>
      <c r="I1625" s="50"/>
      <c r="J1625" s="50"/>
      <c r="K1625" s="50"/>
      <c r="L1625" s="50"/>
      <c r="M1625" s="50"/>
      <c r="N1625" s="50"/>
      <c r="O1625" s="50"/>
      <c r="P1625" s="50"/>
      <c r="Q1625" s="50"/>
      <c r="T1625" s="50"/>
      <c r="U1625" s="50"/>
      <c r="V1625" s="50"/>
      <c r="W1625" s="51"/>
      <c r="X1625" s="51"/>
      <c r="Y1625" s="51"/>
      <c r="Z1625" s="51"/>
      <c r="AA1625" s="51"/>
      <c r="AB1625" s="51"/>
      <c r="AC1625" s="51"/>
      <c r="AD1625" s="51"/>
      <c r="AE1625" s="51"/>
      <c r="AF1625" s="51"/>
      <c r="AG1625" s="51"/>
      <c r="AH1625" s="51"/>
      <c r="AI1625" s="51"/>
      <c r="AJ1625" s="51"/>
      <c r="AK1625" s="51"/>
      <c r="AL1625" s="51"/>
      <c r="AM1625" s="51"/>
      <c r="AN1625" s="51"/>
      <c r="AO1625" s="51"/>
      <c r="AP1625" s="51"/>
      <c r="AQ1625" s="51"/>
      <c r="AR1625" s="51"/>
      <c r="AS1625" s="51"/>
    </row>
    <row r="1626" spans="4:45" ht="12.75" customHeight="1">
      <c r="D1626" s="50"/>
      <c r="E1626" s="50"/>
      <c r="F1626" s="50"/>
      <c r="G1626" s="50"/>
      <c r="H1626" s="50"/>
      <c r="I1626" s="50"/>
      <c r="J1626" s="50"/>
      <c r="K1626" s="50"/>
      <c r="L1626" s="50"/>
      <c r="M1626" s="50"/>
      <c r="N1626" s="50"/>
      <c r="O1626" s="50"/>
      <c r="P1626" s="50"/>
      <c r="Q1626" s="50"/>
      <c r="T1626" s="50"/>
      <c r="U1626" s="50"/>
      <c r="V1626" s="50"/>
      <c r="W1626" s="51"/>
      <c r="X1626" s="51"/>
      <c r="Y1626" s="51"/>
      <c r="Z1626" s="51"/>
      <c r="AA1626" s="51"/>
      <c r="AB1626" s="51"/>
      <c r="AC1626" s="51"/>
      <c r="AD1626" s="51"/>
      <c r="AE1626" s="51"/>
      <c r="AF1626" s="51"/>
      <c r="AG1626" s="51"/>
      <c r="AH1626" s="51"/>
      <c r="AI1626" s="51"/>
      <c r="AJ1626" s="51"/>
      <c r="AK1626" s="51"/>
      <c r="AL1626" s="51"/>
      <c r="AM1626" s="51"/>
      <c r="AN1626" s="51"/>
      <c r="AO1626" s="51"/>
      <c r="AP1626" s="51"/>
      <c r="AQ1626" s="51"/>
      <c r="AR1626" s="51"/>
      <c r="AS1626" s="51"/>
    </row>
    <row r="1627" spans="4:45" ht="12.75" customHeight="1">
      <c r="D1627" s="50"/>
      <c r="E1627" s="50"/>
      <c r="F1627" s="50"/>
      <c r="G1627" s="50"/>
      <c r="H1627" s="50"/>
      <c r="I1627" s="50"/>
      <c r="J1627" s="50"/>
      <c r="K1627" s="50"/>
      <c r="L1627" s="50"/>
      <c r="M1627" s="50"/>
      <c r="N1627" s="50"/>
      <c r="O1627" s="50"/>
      <c r="P1627" s="50"/>
      <c r="Q1627" s="50"/>
      <c r="T1627" s="50"/>
      <c r="U1627" s="50"/>
      <c r="V1627" s="50"/>
      <c r="W1627" s="51"/>
      <c r="X1627" s="51"/>
      <c r="Y1627" s="51"/>
      <c r="Z1627" s="51"/>
      <c r="AA1627" s="51"/>
      <c r="AB1627" s="51"/>
      <c r="AC1627" s="51"/>
      <c r="AD1627" s="51"/>
      <c r="AE1627" s="51"/>
      <c r="AF1627" s="51"/>
      <c r="AG1627" s="51"/>
      <c r="AH1627" s="51"/>
      <c r="AI1627" s="51"/>
      <c r="AJ1627" s="51"/>
      <c r="AK1627" s="51"/>
      <c r="AL1627" s="51"/>
      <c r="AM1627" s="51"/>
      <c r="AN1627" s="51"/>
      <c r="AO1627" s="51"/>
      <c r="AP1627" s="51"/>
      <c r="AQ1627" s="51"/>
      <c r="AR1627" s="51"/>
      <c r="AS1627" s="51"/>
    </row>
    <row r="1628" spans="4:45" ht="12.75" customHeight="1"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T1628" s="50"/>
      <c r="U1628" s="50"/>
      <c r="V1628" s="50"/>
      <c r="W1628" s="51"/>
      <c r="X1628" s="51"/>
      <c r="Y1628" s="51"/>
      <c r="Z1628" s="51"/>
      <c r="AA1628" s="51"/>
      <c r="AB1628" s="51"/>
      <c r="AC1628" s="51"/>
      <c r="AD1628" s="51"/>
      <c r="AE1628" s="51"/>
      <c r="AF1628" s="51"/>
      <c r="AG1628" s="51"/>
      <c r="AH1628" s="51"/>
      <c r="AI1628" s="51"/>
      <c r="AJ1628" s="51"/>
      <c r="AK1628" s="51"/>
      <c r="AL1628" s="51"/>
      <c r="AM1628" s="51"/>
      <c r="AN1628" s="51"/>
      <c r="AO1628" s="51"/>
      <c r="AP1628" s="51"/>
      <c r="AQ1628" s="51"/>
      <c r="AR1628" s="51"/>
      <c r="AS1628" s="51"/>
    </row>
    <row r="1629" spans="4:45" ht="12.75" customHeight="1">
      <c r="D1629" s="50"/>
      <c r="E1629" s="50"/>
      <c r="F1629" s="50"/>
      <c r="G1629" s="50"/>
      <c r="H1629" s="50"/>
      <c r="I1629" s="50"/>
      <c r="J1629" s="50"/>
      <c r="K1629" s="50"/>
      <c r="L1629" s="50"/>
      <c r="M1629" s="50"/>
      <c r="N1629" s="50"/>
      <c r="O1629" s="50"/>
      <c r="P1629" s="50"/>
      <c r="Q1629" s="50"/>
      <c r="T1629" s="50"/>
      <c r="U1629" s="50"/>
      <c r="V1629" s="50"/>
      <c r="W1629" s="51"/>
      <c r="X1629" s="51"/>
      <c r="Y1629" s="51"/>
      <c r="Z1629" s="51"/>
      <c r="AA1629" s="51"/>
      <c r="AB1629" s="51"/>
      <c r="AC1629" s="51"/>
      <c r="AD1629" s="51"/>
      <c r="AE1629" s="51"/>
      <c r="AF1629" s="51"/>
      <c r="AG1629" s="51"/>
      <c r="AH1629" s="51"/>
      <c r="AI1629" s="51"/>
      <c r="AJ1629" s="51"/>
      <c r="AK1629" s="51"/>
      <c r="AL1629" s="51"/>
      <c r="AM1629" s="51"/>
      <c r="AN1629" s="51"/>
      <c r="AO1629" s="51"/>
      <c r="AP1629" s="51"/>
      <c r="AQ1629" s="51"/>
      <c r="AR1629" s="51"/>
      <c r="AS1629" s="51"/>
    </row>
    <row r="1630" spans="4:45" ht="12.75" customHeight="1">
      <c r="D1630" s="50"/>
      <c r="E1630" s="50"/>
      <c r="F1630" s="50"/>
      <c r="G1630" s="50"/>
      <c r="H1630" s="50"/>
      <c r="I1630" s="50"/>
      <c r="J1630" s="50"/>
      <c r="K1630" s="50"/>
      <c r="L1630" s="50"/>
      <c r="M1630" s="50"/>
      <c r="N1630" s="50"/>
      <c r="O1630" s="50"/>
      <c r="P1630" s="50"/>
      <c r="Q1630" s="50"/>
      <c r="T1630" s="50"/>
      <c r="U1630" s="50"/>
      <c r="V1630" s="50"/>
      <c r="W1630" s="51"/>
      <c r="X1630" s="51"/>
      <c r="Y1630" s="51"/>
      <c r="Z1630" s="51"/>
      <c r="AA1630" s="51"/>
      <c r="AB1630" s="51"/>
      <c r="AC1630" s="51"/>
      <c r="AD1630" s="51"/>
      <c r="AE1630" s="51"/>
      <c r="AF1630" s="51"/>
      <c r="AG1630" s="51"/>
      <c r="AH1630" s="51"/>
      <c r="AI1630" s="51"/>
      <c r="AJ1630" s="51"/>
      <c r="AK1630" s="51"/>
      <c r="AL1630" s="51"/>
      <c r="AM1630" s="51"/>
      <c r="AN1630" s="51"/>
      <c r="AO1630" s="51"/>
      <c r="AP1630" s="51"/>
      <c r="AQ1630" s="51"/>
      <c r="AR1630" s="51"/>
      <c r="AS1630" s="51"/>
    </row>
    <row r="1631" spans="4:45" ht="12.75" customHeight="1">
      <c r="D1631" s="50"/>
      <c r="E1631" s="50"/>
      <c r="F1631" s="50"/>
      <c r="G1631" s="50"/>
      <c r="H1631" s="50"/>
      <c r="I1631" s="50"/>
      <c r="J1631" s="50"/>
      <c r="K1631" s="50"/>
      <c r="L1631" s="50"/>
      <c r="M1631" s="50"/>
      <c r="N1631" s="50"/>
      <c r="O1631" s="50"/>
      <c r="P1631" s="50"/>
      <c r="Q1631" s="50"/>
      <c r="T1631" s="50"/>
      <c r="U1631" s="50"/>
      <c r="V1631" s="50"/>
      <c r="W1631" s="51"/>
      <c r="X1631" s="51"/>
      <c r="Y1631" s="51"/>
      <c r="Z1631" s="51"/>
      <c r="AA1631" s="51"/>
      <c r="AB1631" s="51"/>
      <c r="AC1631" s="51"/>
      <c r="AD1631" s="51"/>
      <c r="AE1631" s="51"/>
      <c r="AF1631" s="51"/>
      <c r="AG1631" s="51"/>
      <c r="AH1631" s="51"/>
      <c r="AI1631" s="51"/>
      <c r="AJ1631" s="51"/>
      <c r="AK1631" s="51"/>
      <c r="AL1631" s="51"/>
      <c r="AM1631" s="51"/>
      <c r="AN1631" s="51"/>
      <c r="AO1631" s="51"/>
      <c r="AP1631" s="51"/>
      <c r="AQ1631" s="51"/>
      <c r="AR1631" s="51"/>
      <c r="AS1631" s="51"/>
    </row>
    <row r="1632" spans="4:45" ht="12.75" customHeight="1">
      <c r="D1632" s="50"/>
      <c r="E1632" s="50"/>
      <c r="F1632" s="50"/>
      <c r="G1632" s="50"/>
      <c r="H1632" s="50"/>
      <c r="I1632" s="50"/>
      <c r="J1632" s="50"/>
      <c r="K1632" s="50"/>
      <c r="L1632" s="50"/>
      <c r="M1632" s="50"/>
      <c r="N1632" s="50"/>
      <c r="O1632" s="50"/>
      <c r="P1632" s="50"/>
      <c r="Q1632" s="50"/>
      <c r="T1632" s="50"/>
      <c r="U1632" s="50"/>
      <c r="V1632" s="50"/>
      <c r="W1632" s="51"/>
      <c r="X1632" s="51"/>
      <c r="Y1632" s="51"/>
      <c r="Z1632" s="51"/>
      <c r="AA1632" s="51"/>
      <c r="AB1632" s="51"/>
      <c r="AC1632" s="51"/>
      <c r="AD1632" s="51"/>
      <c r="AE1632" s="51"/>
      <c r="AF1632" s="51"/>
      <c r="AG1632" s="51"/>
      <c r="AH1632" s="51"/>
      <c r="AI1632" s="51"/>
      <c r="AJ1632" s="51"/>
      <c r="AK1632" s="51"/>
      <c r="AL1632" s="51"/>
      <c r="AM1632" s="51"/>
      <c r="AN1632" s="51"/>
      <c r="AO1632" s="51"/>
      <c r="AP1632" s="51"/>
      <c r="AQ1632" s="51"/>
      <c r="AR1632" s="51"/>
      <c r="AS1632" s="51"/>
    </row>
    <row r="1633" spans="4:45" ht="12.75" customHeight="1">
      <c r="D1633" s="50"/>
      <c r="E1633" s="50"/>
      <c r="F1633" s="50"/>
      <c r="G1633" s="50"/>
      <c r="H1633" s="50"/>
      <c r="I1633" s="50"/>
      <c r="J1633" s="50"/>
      <c r="K1633" s="50"/>
      <c r="L1633" s="50"/>
      <c r="M1633" s="50"/>
      <c r="N1633" s="50"/>
      <c r="O1633" s="50"/>
      <c r="P1633" s="50"/>
      <c r="Q1633" s="50"/>
      <c r="T1633" s="50"/>
      <c r="U1633" s="50"/>
      <c r="V1633" s="50"/>
      <c r="W1633" s="51"/>
      <c r="X1633" s="51"/>
      <c r="Y1633" s="51"/>
      <c r="Z1633" s="51"/>
      <c r="AA1633" s="51"/>
      <c r="AB1633" s="51"/>
      <c r="AC1633" s="51"/>
      <c r="AD1633" s="51"/>
      <c r="AE1633" s="51"/>
      <c r="AF1633" s="51"/>
      <c r="AG1633" s="51"/>
      <c r="AH1633" s="51"/>
      <c r="AI1633" s="51"/>
      <c r="AJ1633" s="51"/>
      <c r="AK1633" s="51"/>
      <c r="AL1633" s="51"/>
      <c r="AM1633" s="51"/>
      <c r="AN1633" s="51"/>
      <c r="AO1633" s="51"/>
      <c r="AP1633" s="51"/>
      <c r="AQ1633" s="51"/>
      <c r="AR1633" s="51"/>
      <c r="AS1633" s="51"/>
    </row>
    <row r="1634" spans="4:45" ht="12.75" customHeight="1">
      <c r="D1634" s="50"/>
      <c r="E1634" s="50"/>
      <c r="F1634" s="50"/>
      <c r="G1634" s="50"/>
      <c r="H1634" s="50"/>
      <c r="I1634" s="50"/>
      <c r="J1634" s="50"/>
      <c r="K1634" s="50"/>
      <c r="L1634" s="50"/>
      <c r="M1634" s="50"/>
      <c r="N1634" s="50"/>
      <c r="O1634" s="50"/>
      <c r="P1634" s="50"/>
      <c r="Q1634" s="50"/>
      <c r="T1634" s="50"/>
      <c r="U1634" s="50"/>
      <c r="V1634" s="50"/>
      <c r="W1634" s="51"/>
      <c r="X1634" s="51"/>
      <c r="Y1634" s="51"/>
      <c r="Z1634" s="51"/>
      <c r="AA1634" s="51"/>
      <c r="AB1634" s="51"/>
      <c r="AC1634" s="51"/>
      <c r="AD1634" s="51"/>
      <c r="AE1634" s="51"/>
      <c r="AF1634" s="51"/>
      <c r="AG1634" s="51"/>
      <c r="AH1634" s="51"/>
      <c r="AI1634" s="51"/>
      <c r="AJ1634" s="51"/>
      <c r="AK1634" s="51"/>
      <c r="AL1634" s="51"/>
      <c r="AM1634" s="51"/>
      <c r="AN1634" s="51"/>
      <c r="AO1634" s="51"/>
      <c r="AP1634" s="51"/>
      <c r="AQ1634" s="51"/>
      <c r="AR1634" s="51"/>
      <c r="AS1634" s="51"/>
    </row>
    <row r="1635" spans="4:45" ht="12.75" customHeight="1">
      <c r="D1635" s="50"/>
      <c r="E1635" s="50"/>
      <c r="F1635" s="50"/>
      <c r="G1635" s="50"/>
      <c r="H1635" s="50"/>
      <c r="I1635" s="50"/>
      <c r="J1635" s="50"/>
      <c r="K1635" s="50"/>
      <c r="L1635" s="50"/>
      <c r="M1635" s="50"/>
      <c r="N1635" s="50"/>
      <c r="O1635" s="50"/>
      <c r="P1635" s="50"/>
      <c r="Q1635" s="50"/>
      <c r="T1635" s="50"/>
      <c r="U1635" s="50"/>
      <c r="V1635" s="50"/>
      <c r="W1635" s="51"/>
      <c r="X1635" s="51"/>
      <c r="Y1635" s="51"/>
      <c r="Z1635" s="51"/>
      <c r="AA1635" s="51"/>
      <c r="AB1635" s="51"/>
      <c r="AC1635" s="51"/>
      <c r="AD1635" s="51"/>
      <c r="AE1635" s="51"/>
      <c r="AF1635" s="51"/>
      <c r="AG1635" s="51"/>
      <c r="AH1635" s="51"/>
      <c r="AI1635" s="51"/>
      <c r="AJ1635" s="51"/>
      <c r="AK1635" s="51"/>
      <c r="AL1635" s="51"/>
      <c r="AM1635" s="51"/>
      <c r="AN1635" s="51"/>
      <c r="AO1635" s="51"/>
      <c r="AP1635" s="51"/>
      <c r="AQ1635" s="51"/>
      <c r="AR1635" s="51"/>
      <c r="AS1635" s="51"/>
    </row>
    <row r="1636" spans="4:45" ht="12.75" customHeight="1">
      <c r="D1636" s="50"/>
      <c r="E1636" s="50"/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  <c r="P1636" s="50"/>
      <c r="Q1636" s="50"/>
      <c r="T1636" s="50"/>
      <c r="U1636" s="50"/>
      <c r="V1636" s="50"/>
      <c r="W1636" s="51"/>
      <c r="X1636" s="51"/>
      <c r="Y1636" s="51"/>
      <c r="Z1636" s="51"/>
      <c r="AA1636" s="51"/>
      <c r="AB1636" s="51"/>
      <c r="AC1636" s="51"/>
      <c r="AD1636" s="51"/>
      <c r="AE1636" s="51"/>
      <c r="AF1636" s="51"/>
      <c r="AG1636" s="51"/>
      <c r="AH1636" s="51"/>
      <c r="AI1636" s="51"/>
      <c r="AJ1636" s="51"/>
      <c r="AK1636" s="51"/>
      <c r="AL1636" s="51"/>
      <c r="AM1636" s="51"/>
      <c r="AN1636" s="51"/>
      <c r="AO1636" s="51"/>
      <c r="AP1636" s="51"/>
      <c r="AQ1636" s="51"/>
      <c r="AR1636" s="51"/>
      <c r="AS1636" s="51"/>
    </row>
    <row r="1637" spans="4:45" ht="12.75" customHeight="1">
      <c r="D1637" s="50"/>
      <c r="E1637" s="50"/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  <c r="P1637" s="50"/>
      <c r="Q1637" s="50"/>
      <c r="T1637" s="50"/>
      <c r="U1637" s="50"/>
      <c r="V1637" s="50"/>
      <c r="W1637" s="51"/>
      <c r="X1637" s="51"/>
      <c r="Y1637" s="51"/>
      <c r="Z1637" s="51"/>
      <c r="AA1637" s="51"/>
      <c r="AB1637" s="51"/>
      <c r="AC1637" s="51"/>
      <c r="AD1637" s="51"/>
      <c r="AE1637" s="51"/>
      <c r="AF1637" s="51"/>
      <c r="AG1637" s="51"/>
      <c r="AH1637" s="51"/>
      <c r="AI1637" s="51"/>
      <c r="AJ1637" s="51"/>
      <c r="AK1637" s="51"/>
      <c r="AL1637" s="51"/>
      <c r="AM1637" s="51"/>
      <c r="AN1637" s="51"/>
      <c r="AO1637" s="51"/>
      <c r="AP1637" s="51"/>
      <c r="AQ1637" s="51"/>
      <c r="AR1637" s="51"/>
      <c r="AS1637" s="51"/>
    </row>
    <row r="1638" spans="4:45" ht="12.75" customHeight="1">
      <c r="D1638" s="50"/>
      <c r="E1638" s="50"/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  <c r="P1638" s="50"/>
      <c r="Q1638" s="50"/>
      <c r="T1638" s="50"/>
      <c r="U1638" s="50"/>
      <c r="V1638" s="50"/>
      <c r="W1638" s="51"/>
      <c r="X1638" s="51"/>
      <c r="Y1638" s="51"/>
      <c r="Z1638" s="51"/>
      <c r="AA1638" s="51"/>
      <c r="AB1638" s="51"/>
      <c r="AC1638" s="51"/>
      <c r="AD1638" s="51"/>
      <c r="AE1638" s="51"/>
      <c r="AF1638" s="51"/>
      <c r="AG1638" s="51"/>
      <c r="AH1638" s="51"/>
      <c r="AI1638" s="51"/>
      <c r="AJ1638" s="51"/>
      <c r="AK1638" s="51"/>
      <c r="AL1638" s="51"/>
      <c r="AM1638" s="51"/>
      <c r="AN1638" s="51"/>
      <c r="AO1638" s="51"/>
      <c r="AP1638" s="51"/>
      <c r="AQ1638" s="51"/>
      <c r="AR1638" s="51"/>
      <c r="AS1638" s="51"/>
    </row>
    <row r="1639" spans="4:45" ht="12.75" customHeight="1"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  <c r="P1639" s="50"/>
      <c r="Q1639" s="50"/>
      <c r="T1639" s="50"/>
      <c r="U1639" s="50"/>
      <c r="V1639" s="50"/>
      <c r="W1639" s="51"/>
      <c r="X1639" s="51"/>
      <c r="Y1639" s="51"/>
      <c r="Z1639" s="51"/>
      <c r="AA1639" s="51"/>
      <c r="AB1639" s="51"/>
      <c r="AC1639" s="51"/>
      <c r="AD1639" s="51"/>
      <c r="AE1639" s="51"/>
      <c r="AF1639" s="51"/>
      <c r="AG1639" s="51"/>
      <c r="AH1639" s="51"/>
      <c r="AI1639" s="51"/>
      <c r="AJ1639" s="51"/>
      <c r="AK1639" s="51"/>
      <c r="AL1639" s="51"/>
      <c r="AM1639" s="51"/>
      <c r="AN1639" s="51"/>
      <c r="AO1639" s="51"/>
      <c r="AP1639" s="51"/>
      <c r="AQ1639" s="51"/>
      <c r="AR1639" s="51"/>
      <c r="AS1639" s="51"/>
    </row>
    <row r="1640" spans="4:45" ht="12.75" customHeight="1">
      <c r="D1640" s="50"/>
      <c r="E1640" s="50"/>
      <c r="F1640" s="50"/>
      <c r="G1640" s="50"/>
      <c r="H1640" s="50"/>
      <c r="I1640" s="50"/>
      <c r="J1640" s="50"/>
      <c r="K1640" s="50"/>
      <c r="L1640" s="50"/>
      <c r="M1640" s="50"/>
      <c r="N1640" s="50"/>
      <c r="O1640" s="50"/>
      <c r="P1640" s="50"/>
      <c r="Q1640" s="50"/>
      <c r="T1640" s="50"/>
      <c r="U1640" s="50"/>
      <c r="V1640" s="50"/>
      <c r="W1640" s="51"/>
      <c r="X1640" s="51"/>
      <c r="Y1640" s="51"/>
      <c r="Z1640" s="51"/>
      <c r="AA1640" s="51"/>
      <c r="AB1640" s="51"/>
      <c r="AC1640" s="51"/>
      <c r="AD1640" s="51"/>
      <c r="AE1640" s="51"/>
      <c r="AF1640" s="51"/>
      <c r="AG1640" s="51"/>
      <c r="AH1640" s="51"/>
      <c r="AI1640" s="51"/>
      <c r="AJ1640" s="51"/>
      <c r="AK1640" s="51"/>
      <c r="AL1640" s="51"/>
      <c r="AM1640" s="51"/>
      <c r="AN1640" s="51"/>
      <c r="AO1640" s="51"/>
      <c r="AP1640" s="51"/>
      <c r="AQ1640" s="51"/>
      <c r="AR1640" s="51"/>
      <c r="AS1640" s="51"/>
    </row>
    <row r="1641" spans="4:45" ht="12.75" customHeight="1">
      <c r="D1641" s="50"/>
      <c r="E1641" s="50"/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  <c r="P1641" s="50"/>
      <c r="Q1641" s="50"/>
      <c r="T1641" s="50"/>
      <c r="U1641" s="50"/>
      <c r="V1641" s="50"/>
      <c r="W1641" s="51"/>
      <c r="X1641" s="51"/>
      <c r="Y1641" s="51"/>
      <c r="Z1641" s="51"/>
      <c r="AA1641" s="51"/>
      <c r="AB1641" s="51"/>
      <c r="AC1641" s="51"/>
      <c r="AD1641" s="51"/>
      <c r="AE1641" s="51"/>
      <c r="AF1641" s="51"/>
      <c r="AG1641" s="51"/>
      <c r="AH1641" s="51"/>
      <c r="AI1641" s="51"/>
      <c r="AJ1641" s="51"/>
      <c r="AK1641" s="51"/>
      <c r="AL1641" s="51"/>
      <c r="AM1641" s="51"/>
      <c r="AN1641" s="51"/>
      <c r="AO1641" s="51"/>
      <c r="AP1641" s="51"/>
      <c r="AQ1641" s="51"/>
      <c r="AR1641" s="51"/>
      <c r="AS1641" s="51"/>
    </row>
    <row r="1642" spans="4:45" ht="12.75" customHeight="1"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T1642" s="50"/>
      <c r="U1642" s="50"/>
      <c r="V1642" s="50"/>
      <c r="W1642" s="51"/>
      <c r="X1642" s="51"/>
      <c r="Y1642" s="51"/>
      <c r="Z1642" s="51"/>
      <c r="AA1642" s="51"/>
      <c r="AB1642" s="51"/>
      <c r="AC1642" s="51"/>
      <c r="AD1642" s="51"/>
      <c r="AE1642" s="51"/>
      <c r="AF1642" s="51"/>
      <c r="AG1642" s="51"/>
      <c r="AH1642" s="51"/>
      <c r="AI1642" s="51"/>
      <c r="AJ1642" s="51"/>
      <c r="AK1642" s="51"/>
      <c r="AL1642" s="51"/>
      <c r="AM1642" s="51"/>
      <c r="AN1642" s="51"/>
      <c r="AO1642" s="51"/>
      <c r="AP1642" s="51"/>
      <c r="AQ1642" s="51"/>
      <c r="AR1642" s="51"/>
      <c r="AS1642" s="51"/>
    </row>
    <row r="1643" spans="4:45" ht="12.75" customHeight="1">
      <c r="D1643" s="50"/>
      <c r="E1643" s="50"/>
      <c r="F1643" s="50"/>
      <c r="G1643" s="50"/>
      <c r="H1643" s="50"/>
      <c r="I1643" s="50"/>
      <c r="J1643" s="50"/>
      <c r="K1643" s="50"/>
      <c r="L1643" s="50"/>
      <c r="M1643" s="50"/>
      <c r="N1643" s="50"/>
      <c r="O1643" s="50"/>
      <c r="P1643" s="50"/>
      <c r="Q1643" s="50"/>
      <c r="T1643" s="50"/>
      <c r="U1643" s="50"/>
      <c r="V1643" s="50"/>
      <c r="W1643" s="51"/>
      <c r="X1643" s="51"/>
      <c r="Y1643" s="51"/>
      <c r="Z1643" s="51"/>
      <c r="AA1643" s="51"/>
      <c r="AB1643" s="51"/>
      <c r="AC1643" s="51"/>
      <c r="AD1643" s="51"/>
      <c r="AE1643" s="51"/>
      <c r="AF1643" s="51"/>
      <c r="AG1643" s="51"/>
      <c r="AH1643" s="51"/>
      <c r="AI1643" s="51"/>
      <c r="AJ1643" s="51"/>
      <c r="AK1643" s="51"/>
      <c r="AL1643" s="51"/>
      <c r="AM1643" s="51"/>
      <c r="AN1643" s="51"/>
      <c r="AO1643" s="51"/>
      <c r="AP1643" s="51"/>
      <c r="AQ1643" s="51"/>
      <c r="AR1643" s="51"/>
      <c r="AS1643" s="51"/>
    </row>
    <row r="1644" spans="4:45" ht="12.75" customHeight="1">
      <c r="D1644" s="50"/>
      <c r="E1644" s="50"/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  <c r="P1644" s="50"/>
      <c r="Q1644" s="50"/>
      <c r="T1644" s="50"/>
      <c r="U1644" s="50"/>
      <c r="V1644" s="50"/>
      <c r="W1644" s="51"/>
      <c r="X1644" s="51"/>
      <c r="Y1644" s="51"/>
      <c r="Z1644" s="51"/>
      <c r="AA1644" s="51"/>
      <c r="AB1644" s="51"/>
      <c r="AC1644" s="51"/>
      <c r="AD1644" s="51"/>
      <c r="AE1644" s="51"/>
      <c r="AF1644" s="51"/>
      <c r="AG1644" s="51"/>
      <c r="AH1644" s="51"/>
      <c r="AI1644" s="51"/>
      <c r="AJ1644" s="51"/>
      <c r="AK1644" s="51"/>
      <c r="AL1644" s="51"/>
      <c r="AM1644" s="51"/>
      <c r="AN1644" s="51"/>
      <c r="AO1644" s="51"/>
      <c r="AP1644" s="51"/>
      <c r="AQ1644" s="51"/>
      <c r="AR1644" s="51"/>
      <c r="AS1644" s="51"/>
    </row>
    <row r="1645" spans="4:45" ht="12.75" customHeight="1">
      <c r="D1645" s="50"/>
      <c r="E1645" s="50"/>
      <c r="F1645" s="50"/>
      <c r="G1645" s="50"/>
      <c r="H1645" s="50"/>
      <c r="I1645" s="50"/>
      <c r="J1645" s="50"/>
      <c r="K1645" s="50"/>
      <c r="L1645" s="50"/>
      <c r="M1645" s="50"/>
      <c r="N1645" s="50"/>
      <c r="O1645" s="50"/>
      <c r="P1645" s="50"/>
      <c r="Q1645" s="50"/>
      <c r="T1645" s="50"/>
      <c r="U1645" s="50"/>
      <c r="V1645" s="50"/>
      <c r="W1645" s="51"/>
      <c r="X1645" s="51"/>
      <c r="Y1645" s="51"/>
      <c r="Z1645" s="51"/>
      <c r="AA1645" s="51"/>
      <c r="AB1645" s="51"/>
      <c r="AC1645" s="51"/>
      <c r="AD1645" s="51"/>
      <c r="AE1645" s="51"/>
      <c r="AF1645" s="51"/>
      <c r="AG1645" s="51"/>
      <c r="AH1645" s="51"/>
      <c r="AI1645" s="51"/>
      <c r="AJ1645" s="51"/>
      <c r="AK1645" s="51"/>
      <c r="AL1645" s="51"/>
      <c r="AM1645" s="51"/>
      <c r="AN1645" s="51"/>
      <c r="AO1645" s="51"/>
      <c r="AP1645" s="51"/>
      <c r="AQ1645" s="51"/>
      <c r="AR1645" s="51"/>
      <c r="AS1645" s="51"/>
    </row>
    <row r="1646" spans="4:45" ht="12.75" customHeight="1">
      <c r="D1646" s="50"/>
      <c r="E1646" s="50"/>
      <c r="F1646" s="50"/>
      <c r="G1646" s="50"/>
      <c r="H1646" s="50"/>
      <c r="I1646" s="50"/>
      <c r="J1646" s="50"/>
      <c r="K1646" s="50"/>
      <c r="L1646" s="50"/>
      <c r="M1646" s="50"/>
      <c r="N1646" s="50"/>
      <c r="O1646" s="50"/>
      <c r="P1646" s="50"/>
      <c r="Q1646" s="50"/>
      <c r="T1646" s="50"/>
      <c r="U1646" s="50"/>
      <c r="V1646" s="50"/>
      <c r="W1646" s="51"/>
      <c r="X1646" s="51"/>
      <c r="Y1646" s="51"/>
      <c r="Z1646" s="51"/>
      <c r="AA1646" s="51"/>
      <c r="AB1646" s="51"/>
      <c r="AC1646" s="51"/>
      <c r="AD1646" s="51"/>
      <c r="AE1646" s="51"/>
      <c r="AF1646" s="51"/>
      <c r="AG1646" s="51"/>
      <c r="AH1646" s="51"/>
      <c r="AI1646" s="51"/>
      <c r="AJ1646" s="51"/>
      <c r="AK1646" s="51"/>
      <c r="AL1646" s="51"/>
      <c r="AM1646" s="51"/>
      <c r="AN1646" s="51"/>
      <c r="AO1646" s="51"/>
      <c r="AP1646" s="51"/>
      <c r="AQ1646" s="51"/>
      <c r="AR1646" s="51"/>
      <c r="AS1646" s="51"/>
    </row>
    <row r="1647" spans="4:45" ht="12.75" customHeight="1">
      <c r="D1647" s="50"/>
      <c r="E1647" s="50"/>
      <c r="F1647" s="50"/>
      <c r="G1647" s="50"/>
      <c r="H1647" s="50"/>
      <c r="I1647" s="50"/>
      <c r="J1647" s="50"/>
      <c r="K1647" s="50"/>
      <c r="L1647" s="50"/>
      <c r="M1647" s="50"/>
      <c r="N1647" s="50"/>
      <c r="O1647" s="50"/>
      <c r="P1647" s="50"/>
      <c r="Q1647" s="50"/>
      <c r="T1647" s="50"/>
      <c r="U1647" s="50"/>
      <c r="V1647" s="50"/>
      <c r="W1647" s="51"/>
      <c r="X1647" s="51"/>
      <c r="Y1647" s="51"/>
      <c r="Z1647" s="51"/>
      <c r="AA1647" s="51"/>
      <c r="AB1647" s="51"/>
      <c r="AC1647" s="51"/>
      <c r="AD1647" s="51"/>
      <c r="AE1647" s="51"/>
      <c r="AF1647" s="51"/>
      <c r="AG1647" s="51"/>
      <c r="AH1647" s="51"/>
      <c r="AI1647" s="51"/>
      <c r="AJ1647" s="51"/>
      <c r="AK1647" s="51"/>
      <c r="AL1647" s="51"/>
      <c r="AM1647" s="51"/>
      <c r="AN1647" s="51"/>
      <c r="AO1647" s="51"/>
      <c r="AP1647" s="51"/>
      <c r="AQ1647" s="51"/>
      <c r="AR1647" s="51"/>
      <c r="AS1647" s="51"/>
    </row>
    <row r="1648" spans="4:45" ht="12.75" customHeight="1">
      <c r="D1648" s="50"/>
      <c r="E1648" s="50"/>
      <c r="F1648" s="50"/>
      <c r="G1648" s="50"/>
      <c r="H1648" s="50"/>
      <c r="I1648" s="50"/>
      <c r="J1648" s="50"/>
      <c r="K1648" s="50"/>
      <c r="L1648" s="50"/>
      <c r="M1648" s="50"/>
      <c r="N1648" s="50"/>
      <c r="O1648" s="50"/>
      <c r="P1648" s="50"/>
      <c r="Q1648" s="50"/>
      <c r="T1648" s="50"/>
      <c r="U1648" s="50"/>
      <c r="V1648" s="50"/>
      <c r="W1648" s="51"/>
      <c r="X1648" s="51"/>
      <c r="Y1648" s="51"/>
      <c r="Z1648" s="51"/>
      <c r="AA1648" s="51"/>
      <c r="AB1648" s="51"/>
      <c r="AC1648" s="51"/>
      <c r="AD1648" s="51"/>
      <c r="AE1648" s="51"/>
      <c r="AF1648" s="51"/>
      <c r="AG1648" s="51"/>
      <c r="AH1648" s="51"/>
      <c r="AI1648" s="51"/>
      <c r="AJ1648" s="51"/>
      <c r="AK1648" s="51"/>
      <c r="AL1648" s="51"/>
      <c r="AM1648" s="51"/>
      <c r="AN1648" s="51"/>
      <c r="AO1648" s="51"/>
      <c r="AP1648" s="51"/>
      <c r="AQ1648" s="51"/>
      <c r="AR1648" s="51"/>
      <c r="AS1648" s="51"/>
    </row>
    <row r="1649" spans="4:45" ht="12.75" customHeight="1">
      <c r="D1649" s="50"/>
      <c r="E1649" s="50"/>
      <c r="F1649" s="50"/>
      <c r="G1649" s="50"/>
      <c r="H1649" s="50"/>
      <c r="I1649" s="50"/>
      <c r="J1649" s="50"/>
      <c r="K1649" s="50"/>
      <c r="L1649" s="50"/>
      <c r="M1649" s="50"/>
      <c r="N1649" s="50"/>
      <c r="O1649" s="50"/>
      <c r="P1649" s="50"/>
      <c r="Q1649" s="50"/>
      <c r="T1649" s="50"/>
      <c r="U1649" s="50"/>
      <c r="V1649" s="50"/>
      <c r="W1649" s="51"/>
      <c r="X1649" s="51"/>
      <c r="Y1649" s="51"/>
      <c r="Z1649" s="51"/>
      <c r="AA1649" s="51"/>
      <c r="AB1649" s="51"/>
      <c r="AC1649" s="51"/>
      <c r="AD1649" s="51"/>
      <c r="AE1649" s="51"/>
      <c r="AF1649" s="51"/>
      <c r="AG1649" s="51"/>
      <c r="AH1649" s="51"/>
      <c r="AI1649" s="51"/>
      <c r="AJ1649" s="51"/>
      <c r="AK1649" s="51"/>
      <c r="AL1649" s="51"/>
      <c r="AM1649" s="51"/>
      <c r="AN1649" s="51"/>
      <c r="AO1649" s="51"/>
      <c r="AP1649" s="51"/>
      <c r="AQ1649" s="51"/>
      <c r="AR1649" s="51"/>
      <c r="AS1649" s="51"/>
    </row>
    <row r="1650" spans="4:45" ht="12.75" customHeight="1">
      <c r="D1650" s="50"/>
      <c r="E1650" s="50"/>
      <c r="F1650" s="50"/>
      <c r="G1650" s="50"/>
      <c r="H1650" s="50"/>
      <c r="I1650" s="50"/>
      <c r="J1650" s="50"/>
      <c r="K1650" s="50"/>
      <c r="L1650" s="50"/>
      <c r="M1650" s="50"/>
      <c r="N1650" s="50"/>
      <c r="O1650" s="50"/>
      <c r="P1650" s="50"/>
      <c r="Q1650" s="50"/>
      <c r="T1650" s="50"/>
      <c r="U1650" s="50"/>
      <c r="V1650" s="50"/>
      <c r="W1650" s="51"/>
      <c r="X1650" s="51"/>
      <c r="Y1650" s="51"/>
      <c r="Z1650" s="51"/>
      <c r="AA1650" s="51"/>
      <c r="AB1650" s="51"/>
      <c r="AC1650" s="51"/>
      <c r="AD1650" s="51"/>
      <c r="AE1650" s="51"/>
      <c r="AF1650" s="51"/>
      <c r="AG1650" s="51"/>
      <c r="AH1650" s="51"/>
      <c r="AI1650" s="51"/>
      <c r="AJ1650" s="51"/>
      <c r="AK1650" s="51"/>
      <c r="AL1650" s="51"/>
      <c r="AM1650" s="51"/>
      <c r="AN1650" s="51"/>
      <c r="AO1650" s="51"/>
      <c r="AP1650" s="51"/>
      <c r="AQ1650" s="51"/>
      <c r="AR1650" s="51"/>
      <c r="AS1650" s="51"/>
    </row>
    <row r="1651" spans="4:45" ht="12.75" customHeight="1">
      <c r="D1651" s="50"/>
      <c r="E1651" s="50"/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  <c r="P1651" s="50"/>
      <c r="Q1651" s="50"/>
      <c r="T1651" s="50"/>
      <c r="U1651" s="50"/>
      <c r="V1651" s="50"/>
      <c r="W1651" s="51"/>
      <c r="X1651" s="51"/>
      <c r="Y1651" s="51"/>
      <c r="Z1651" s="51"/>
      <c r="AA1651" s="51"/>
      <c r="AB1651" s="51"/>
      <c r="AC1651" s="51"/>
      <c r="AD1651" s="51"/>
      <c r="AE1651" s="51"/>
      <c r="AF1651" s="51"/>
      <c r="AG1651" s="51"/>
      <c r="AH1651" s="51"/>
      <c r="AI1651" s="51"/>
      <c r="AJ1651" s="51"/>
      <c r="AK1651" s="51"/>
      <c r="AL1651" s="51"/>
      <c r="AM1651" s="51"/>
      <c r="AN1651" s="51"/>
      <c r="AO1651" s="51"/>
      <c r="AP1651" s="51"/>
      <c r="AQ1651" s="51"/>
      <c r="AR1651" s="51"/>
      <c r="AS1651" s="51"/>
    </row>
    <row r="1652" spans="4:45" ht="12.75" customHeight="1">
      <c r="D1652" s="50"/>
      <c r="E1652" s="50"/>
      <c r="F1652" s="50"/>
      <c r="G1652" s="50"/>
      <c r="H1652" s="50"/>
      <c r="I1652" s="50"/>
      <c r="J1652" s="50"/>
      <c r="K1652" s="50"/>
      <c r="L1652" s="50"/>
      <c r="M1652" s="50"/>
      <c r="N1652" s="50"/>
      <c r="O1652" s="50"/>
      <c r="P1652" s="50"/>
      <c r="Q1652" s="50"/>
      <c r="T1652" s="50"/>
      <c r="U1652" s="50"/>
      <c r="V1652" s="50"/>
      <c r="W1652" s="51"/>
      <c r="X1652" s="51"/>
      <c r="Y1652" s="51"/>
      <c r="Z1652" s="51"/>
      <c r="AA1652" s="51"/>
      <c r="AB1652" s="51"/>
      <c r="AC1652" s="51"/>
      <c r="AD1652" s="51"/>
      <c r="AE1652" s="51"/>
      <c r="AF1652" s="51"/>
      <c r="AG1652" s="51"/>
      <c r="AH1652" s="51"/>
      <c r="AI1652" s="51"/>
      <c r="AJ1652" s="51"/>
      <c r="AK1652" s="51"/>
      <c r="AL1652" s="51"/>
      <c r="AM1652" s="51"/>
      <c r="AN1652" s="51"/>
      <c r="AO1652" s="51"/>
      <c r="AP1652" s="51"/>
      <c r="AQ1652" s="51"/>
      <c r="AR1652" s="51"/>
      <c r="AS1652" s="51"/>
    </row>
    <row r="1653" spans="4:45" ht="12.75" customHeight="1">
      <c r="D1653" s="50"/>
      <c r="E1653" s="50"/>
      <c r="F1653" s="50"/>
      <c r="G1653" s="50"/>
      <c r="H1653" s="50"/>
      <c r="I1653" s="50"/>
      <c r="J1653" s="50"/>
      <c r="K1653" s="50"/>
      <c r="L1653" s="50"/>
      <c r="M1653" s="50"/>
      <c r="N1653" s="50"/>
      <c r="O1653" s="50"/>
      <c r="P1653" s="50"/>
      <c r="Q1653" s="50"/>
      <c r="T1653" s="50"/>
      <c r="U1653" s="50"/>
      <c r="V1653" s="50"/>
      <c r="W1653" s="51"/>
      <c r="X1653" s="51"/>
      <c r="Y1653" s="51"/>
      <c r="Z1653" s="51"/>
      <c r="AA1653" s="51"/>
      <c r="AB1653" s="51"/>
      <c r="AC1653" s="51"/>
      <c r="AD1653" s="51"/>
      <c r="AE1653" s="51"/>
      <c r="AF1653" s="51"/>
      <c r="AG1653" s="51"/>
      <c r="AH1653" s="51"/>
      <c r="AI1653" s="51"/>
      <c r="AJ1653" s="51"/>
      <c r="AK1653" s="51"/>
      <c r="AL1653" s="51"/>
      <c r="AM1653" s="51"/>
      <c r="AN1653" s="51"/>
      <c r="AO1653" s="51"/>
      <c r="AP1653" s="51"/>
      <c r="AQ1653" s="51"/>
      <c r="AR1653" s="51"/>
      <c r="AS1653" s="51"/>
    </row>
    <row r="1654" spans="4:45" ht="12.75" customHeight="1">
      <c r="D1654" s="50"/>
      <c r="E1654" s="50"/>
      <c r="F1654" s="50"/>
      <c r="G1654" s="50"/>
      <c r="H1654" s="50"/>
      <c r="I1654" s="50"/>
      <c r="J1654" s="50"/>
      <c r="K1654" s="50"/>
      <c r="L1654" s="50"/>
      <c r="M1654" s="50"/>
      <c r="N1654" s="50"/>
      <c r="O1654" s="50"/>
      <c r="P1654" s="50"/>
      <c r="Q1654" s="50"/>
      <c r="T1654" s="50"/>
      <c r="U1654" s="50"/>
      <c r="V1654" s="50"/>
      <c r="W1654" s="51"/>
      <c r="X1654" s="51"/>
      <c r="Y1654" s="51"/>
      <c r="Z1654" s="51"/>
      <c r="AA1654" s="51"/>
      <c r="AB1654" s="51"/>
      <c r="AC1654" s="51"/>
      <c r="AD1654" s="51"/>
      <c r="AE1654" s="51"/>
      <c r="AF1654" s="51"/>
      <c r="AG1654" s="51"/>
      <c r="AH1654" s="51"/>
      <c r="AI1654" s="51"/>
      <c r="AJ1654" s="51"/>
      <c r="AK1654" s="51"/>
      <c r="AL1654" s="51"/>
      <c r="AM1654" s="51"/>
      <c r="AN1654" s="51"/>
      <c r="AO1654" s="51"/>
      <c r="AP1654" s="51"/>
      <c r="AQ1654" s="51"/>
      <c r="AR1654" s="51"/>
      <c r="AS1654" s="51"/>
    </row>
    <row r="1655" spans="4:45" ht="12.75" customHeight="1">
      <c r="D1655" s="50"/>
      <c r="E1655" s="50"/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  <c r="P1655" s="50"/>
      <c r="Q1655" s="50"/>
      <c r="T1655" s="50"/>
      <c r="U1655" s="50"/>
      <c r="V1655" s="50"/>
      <c r="W1655" s="51"/>
      <c r="X1655" s="51"/>
      <c r="Y1655" s="51"/>
      <c r="Z1655" s="51"/>
      <c r="AA1655" s="51"/>
      <c r="AB1655" s="51"/>
      <c r="AC1655" s="51"/>
      <c r="AD1655" s="51"/>
      <c r="AE1655" s="51"/>
      <c r="AF1655" s="51"/>
      <c r="AG1655" s="51"/>
      <c r="AH1655" s="51"/>
      <c r="AI1655" s="51"/>
      <c r="AJ1655" s="51"/>
      <c r="AK1655" s="51"/>
      <c r="AL1655" s="51"/>
      <c r="AM1655" s="51"/>
      <c r="AN1655" s="51"/>
      <c r="AO1655" s="51"/>
      <c r="AP1655" s="51"/>
      <c r="AQ1655" s="51"/>
      <c r="AR1655" s="51"/>
      <c r="AS1655" s="51"/>
    </row>
    <row r="1656" spans="4:45" ht="12.75" customHeight="1"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T1656" s="50"/>
      <c r="U1656" s="50"/>
      <c r="V1656" s="50"/>
      <c r="W1656" s="51"/>
      <c r="X1656" s="51"/>
      <c r="Y1656" s="51"/>
      <c r="Z1656" s="51"/>
      <c r="AA1656" s="51"/>
      <c r="AB1656" s="51"/>
      <c r="AC1656" s="51"/>
      <c r="AD1656" s="51"/>
      <c r="AE1656" s="51"/>
      <c r="AF1656" s="51"/>
      <c r="AG1656" s="51"/>
      <c r="AH1656" s="51"/>
      <c r="AI1656" s="51"/>
      <c r="AJ1656" s="51"/>
      <c r="AK1656" s="51"/>
      <c r="AL1656" s="51"/>
      <c r="AM1656" s="51"/>
      <c r="AN1656" s="51"/>
      <c r="AO1656" s="51"/>
      <c r="AP1656" s="51"/>
      <c r="AQ1656" s="51"/>
      <c r="AR1656" s="51"/>
      <c r="AS1656" s="51"/>
    </row>
    <row r="1657" spans="4:45" ht="12.75" customHeight="1">
      <c r="D1657" s="50"/>
      <c r="E1657" s="50"/>
      <c r="F1657" s="50"/>
      <c r="G1657" s="50"/>
      <c r="H1657" s="50"/>
      <c r="I1657" s="50"/>
      <c r="J1657" s="50"/>
      <c r="K1657" s="50"/>
      <c r="L1657" s="50"/>
      <c r="M1657" s="50"/>
      <c r="N1657" s="50"/>
      <c r="O1657" s="50"/>
      <c r="P1657" s="50"/>
      <c r="Q1657" s="50"/>
      <c r="T1657" s="50"/>
      <c r="U1657" s="50"/>
      <c r="V1657" s="50"/>
      <c r="W1657" s="51"/>
      <c r="X1657" s="51"/>
      <c r="Y1657" s="51"/>
      <c r="Z1657" s="51"/>
      <c r="AA1657" s="51"/>
      <c r="AB1657" s="51"/>
      <c r="AC1657" s="51"/>
      <c r="AD1657" s="51"/>
      <c r="AE1657" s="51"/>
      <c r="AF1657" s="51"/>
      <c r="AG1657" s="51"/>
      <c r="AH1657" s="51"/>
      <c r="AI1657" s="51"/>
      <c r="AJ1657" s="51"/>
      <c r="AK1657" s="51"/>
      <c r="AL1657" s="51"/>
      <c r="AM1657" s="51"/>
      <c r="AN1657" s="51"/>
      <c r="AO1657" s="51"/>
      <c r="AP1657" s="51"/>
      <c r="AQ1657" s="51"/>
      <c r="AR1657" s="51"/>
      <c r="AS1657" s="51"/>
    </row>
    <row r="1658" spans="4:45" ht="12.75" customHeight="1">
      <c r="D1658" s="50"/>
      <c r="E1658" s="50"/>
      <c r="F1658" s="50"/>
      <c r="G1658" s="50"/>
      <c r="H1658" s="50"/>
      <c r="I1658" s="50"/>
      <c r="J1658" s="50"/>
      <c r="K1658" s="50"/>
      <c r="L1658" s="50"/>
      <c r="M1658" s="50"/>
      <c r="N1658" s="50"/>
      <c r="O1658" s="50"/>
      <c r="P1658" s="50"/>
      <c r="Q1658" s="50"/>
      <c r="T1658" s="50"/>
      <c r="U1658" s="50"/>
      <c r="V1658" s="50"/>
      <c r="W1658" s="51"/>
      <c r="X1658" s="51"/>
      <c r="Y1658" s="51"/>
      <c r="Z1658" s="51"/>
      <c r="AA1658" s="51"/>
      <c r="AB1658" s="51"/>
      <c r="AC1658" s="51"/>
      <c r="AD1658" s="51"/>
      <c r="AE1658" s="51"/>
      <c r="AF1658" s="51"/>
      <c r="AG1658" s="51"/>
      <c r="AH1658" s="51"/>
      <c r="AI1658" s="51"/>
      <c r="AJ1658" s="51"/>
      <c r="AK1658" s="51"/>
      <c r="AL1658" s="51"/>
      <c r="AM1658" s="51"/>
      <c r="AN1658" s="51"/>
      <c r="AO1658" s="51"/>
      <c r="AP1658" s="51"/>
      <c r="AQ1658" s="51"/>
      <c r="AR1658" s="51"/>
      <c r="AS1658" s="51"/>
    </row>
    <row r="1659" spans="4:45" ht="12.75" customHeight="1">
      <c r="D1659" s="50"/>
      <c r="E1659" s="50"/>
      <c r="F1659" s="50"/>
      <c r="G1659" s="50"/>
      <c r="H1659" s="50"/>
      <c r="I1659" s="50"/>
      <c r="J1659" s="50"/>
      <c r="K1659" s="50"/>
      <c r="L1659" s="50"/>
      <c r="M1659" s="50"/>
      <c r="N1659" s="50"/>
      <c r="O1659" s="50"/>
      <c r="P1659" s="50"/>
      <c r="Q1659" s="50"/>
      <c r="T1659" s="50"/>
      <c r="U1659" s="50"/>
      <c r="V1659" s="50"/>
      <c r="W1659" s="51"/>
      <c r="X1659" s="51"/>
      <c r="Y1659" s="51"/>
      <c r="Z1659" s="51"/>
      <c r="AA1659" s="51"/>
      <c r="AB1659" s="51"/>
      <c r="AC1659" s="51"/>
      <c r="AD1659" s="51"/>
      <c r="AE1659" s="51"/>
      <c r="AF1659" s="51"/>
      <c r="AG1659" s="51"/>
      <c r="AH1659" s="51"/>
      <c r="AI1659" s="51"/>
      <c r="AJ1659" s="51"/>
      <c r="AK1659" s="51"/>
      <c r="AL1659" s="51"/>
      <c r="AM1659" s="51"/>
      <c r="AN1659" s="51"/>
      <c r="AO1659" s="51"/>
      <c r="AP1659" s="51"/>
      <c r="AQ1659" s="51"/>
      <c r="AR1659" s="51"/>
      <c r="AS1659" s="51"/>
    </row>
    <row r="1660" spans="4:45" ht="12.75" customHeight="1">
      <c r="D1660" s="50"/>
      <c r="E1660" s="50"/>
      <c r="F1660" s="50"/>
      <c r="G1660" s="50"/>
      <c r="H1660" s="50"/>
      <c r="I1660" s="50"/>
      <c r="J1660" s="50"/>
      <c r="K1660" s="50"/>
      <c r="L1660" s="50"/>
      <c r="M1660" s="50"/>
      <c r="N1660" s="50"/>
      <c r="O1660" s="50"/>
      <c r="P1660" s="50"/>
      <c r="Q1660" s="50"/>
      <c r="T1660" s="50"/>
      <c r="U1660" s="50"/>
      <c r="V1660" s="50"/>
      <c r="W1660" s="51"/>
      <c r="X1660" s="51"/>
      <c r="Y1660" s="51"/>
      <c r="Z1660" s="51"/>
      <c r="AA1660" s="51"/>
      <c r="AB1660" s="51"/>
      <c r="AC1660" s="51"/>
      <c r="AD1660" s="51"/>
      <c r="AE1660" s="51"/>
      <c r="AF1660" s="51"/>
      <c r="AG1660" s="51"/>
      <c r="AH1660" s="51"/>
      <c r="AI1660" s="51"/>
      <c r="AJ1660" s="51"/>
      <c r="AK1660" s="51"/>
      <c r="AL1660" s="51"/>
      <c r="AM1660" s="51"/>
      <c r="AN1660" s="51"/>
      <c r="AO1660" s="51"/>
      <c r="AP1660" s="51"/>
      <c r="AQ1660" s="51"/>
      <c r="AR1660" s="51"/>
      <c r="AS1660" s="51"/>
    </row>
    <row r="1661" spans="4:45" ht="12.75" customHeight="1">
      <c r="D1661" s="50"/>
      <c r="E1661" s="50"/>
      <c r="F1661" s="50"/>
      <c r="G1661" s="50"/>
      <c r="H1661" s="50"/>
      <c r="I1661" s="50"/>
      <c r="J1661" s="50"/>
      <c r="K1661" s="50"/>
      <c r="L1661" s="50"/>
      <c r="M1661" s="50"/>
      <c r="N1661" s="50"/>
      <c r="O1661" s="50"/>
      <c r="P1661" s="50"/>
      <c r="Q1661" s="50"/>
      <c r="T1661" s="50"/>
      <c r="U1661" s="50"/>
      <c r="V1661" s="50"/>
      <c r="W1661" s="51"/>
      <c r="X1661" s="51"/>
      <c r="Y1661" s="51"/>
      <c r="Z1661" s="51"/>
      <c r="AA1661" s="51"/>
      <c r="AB1661" s="51"/>
      <c r="AC1661" s="51"/>
      <c r="AD1661" s="51"/>
      <c r="AE1661" s="51"/>
      <c r="AF1661" s="51"/>
      <c r="AG1661" s="51"/>
      <c r="AH1661" s="51"/>
      <c r="AI1661" s="51"/>
      <c r="AJ1661" s="51"/>
      <c r="AK1661" s="51"/>
      <c r="AL1661" s="51"/>
      <c r="AM1661" s="51"/>
      <c r="AN1661" s="51"/>
      <c r="AO1661" s="51"/>
      <c r="AP1661" s="51"/>
      <c r="AQ1661" s="51"/>
      <c r="AR1661" s="51"/>
      <c r="AS1661" s="51"/>
    </row>
    <row r="1662" spans="4:45" ht="12.75" customHeight="1">
      <c r="D1662" s="50"/>
      <c r="E1662" s="50"/>
      <c r="F1662" s="50"/>
      <c r="G1662" s="50"/>
      <c r="H1662" s="50"/>
      <c r="I1662" s="50"/>
      <c r="J1662" s="50"/>
      <c r="K1662" s="50"/>
      <c r="L1662" s="50"/>
      <c r="M1662" s="50"/>
      <c r="N1662" s="50"/>
      <c r="O1662" s="50"/>
      <c r="P1662" s="50"/>
      <c r="Q1662" s="50"/>
      <c r="T1662" s="50"/>
      <c r="U1662" s="50"/>
      <c r="V1662" s="50"/>
      <c r="W1662" s="51"/>
      <c r="X1662" s="51"/>
      <c r="Y1662" s="51"/>
      <c r="Z1662" s="51"/>
      <c r="AA1662" s="51"/>
      <c r="AB1662" s="51"/>
      <c r="AC1662" s="51"/>
      <c r="AD1662" s="51"/>
      <c r="AE1662" s="51"/>
      <c r="AF1662" s="51"/>
      <c r="AG1662" s="51"/>
      <c r="AH1662" s="51"/>
      <c r="AI1662" s="51"/>
      <c r="AJ1662" s="51"/>
      <c r="AK1662" s="51"/>
      <c r="AL1662" s="51"/>
      <c r="AM1662" s="51"/>
      <c r="AN1662" s="51"/>
      <c r="AO1662" s="51"/>
      <c r="AP1662" s="51"/>
      <c r="AQ1662" s="51"/>
      <c r="AR1662" s="51"/>
      <c r="AS1662" s="51"/>
    </row>
    <row r="1663" spans="4:45" ht="12.75" customHeight="1">
      <c r="D1663" s="50"/>
      <c r="E1663" s="50"/>
      <c r="F1663" s="50"/>
      <c r="G1663" s="50"/>
      <c r="H1663" s="50"/>
      <c r="I1663" s="50"/>
      <c r="J1663" s="50"/>
      <c r="K1663" s="50"/>
      <c r="L1663" s="50"/>
      <c r="M1663" s="50"/>
      <c r="N1663" s="50"/>
      <c r="O1663" s="50"/>
      <c r="P1663" s="50"/>
      <c r="Q1663" s="50"/>
      <c r="T1663" s="50"/>
      <c r="U1663" s="50"/>
      <c r="V1663" s="50"/>
      <c r="W1663" s="51"/>
      <c r="X1663" s="51"/>
      <c r="Y1663" s="51"/>
      <c r="Z1663" s="51"/>
      <c r="AA1663" s="51"/>
      <c r="AB1663" s="51"/>
      <c r="AC1663" s="51"/>
      <c r="AD1663" s="51"/>
      <c r="AE1663" s="51"/>
      <c r="AF1663" s="51"/>
      <c r="AG1663" s="51"/>
      <c r="AH1663" s="51"/>
      <c r="AI1663" s="51"/>
      <c r="AJ1663" s="51"/>
      <c r="AK1663" s="51"/>
      <c r="AL1663" s="51"/>
      <c r="AM1663" s="51"/>
      <c r="AN1663" s="51"/>
      <c r="AO1663" s="51"/>
      <c r="AP1663" s="51"/>
      <c r="AQ1663" s="51"/>
      <c r="AR1663" s="51"/>
      <c r="AS1663" s="51"/>
    </row>
    <row r="1664" spans="4:45" ht="12.75" customHeight="1">
      <c r="D1664" s="50"/>
      <c r="E1664" s="50"/>
      <c r="F1664" s="50"/>
      <c r="G1664" s="50"/>
      <c r="H1664" s="50"/>
      <c r="I1664" s="50"/>
      <c r="J1664" s="50"/>
      <c r="K1664" s="50"/>
      <c r="L1664" s="50"/>
      <c r="M1664" s="50"/>
      <c r="N1664" s="50"/>
      <c r="O1664" s="50"/>
      <c r="P1664" s="50"/>
      <c r="Q1664" s="50"/>
      <c r="T1664" s="50"/>
      <c r="U1664" s="50"/>
      <c r="V1664" s="50"/>
      <c r="W1664" s="51"/>
      <c r="X1664" s="51"/>
      <c r="Y1664" s="51"/>
      <c r="Z1664" s="51"/>
      <c r="AA1664" s="51"/>
      <c r="AB1664" s="51"/>
      <c r="AC1664" s="51"/>
      <c r="AD1664" s="51"/>
      <c r="AE1664" s="51"/>
      <c r="AF1664" s="51"/>
      <c r="AG1664" s="51"/>
      <c r="AH1664" s="51"/>
      <c r="AI1664" s="51"/>
      <c r="AJ1664" s="51"/>
      <c r="AK1664" s="51"/>
      <c r="AL1664" s="51"/>
      <c r="AM1664" s="51"/>
      <c r="AN1664" s="51"/>
      <c r="AO1664" s="51"/>
      <c r="AP1664" s="51"/>
      <c r="AQ1664" s="51"/>
      <c r="AR1664" s="51"/>
      <c r="AS1664" s="51"/>
    </row>
    <row r="1665" spans="4:45" ht="12.75" customHeight="1">
      <c r="D1665" s="50"/>
      <c r="E1665" s="50"/>
      <c r="F1665" s="50"/>
      <c r="G1665" s="50"/>
      <c r="H1665" s="50"/>
      <c r="I1665" s="50"/>
      <c r="J1665" s="50"/>
      <c r="K1665" s="50"/>
      <c r="L1665" s="50"/>
      <c r="M1665" s="50"/>
      <c r="N1665" s="50"/>
      <c r="O1665" s="50"/>
      <c r="P1665" s="50"/>
      <c r="Q1665" s="50"/>
      <c r="T1665" s="50"/>
      <c r="U1665" s="50"/>
      <c r="V1665" s="50"/>
      <c r="W1665" s="51"/>
      <c r="X1665" s="51"/>
      <c r="Y1665" s="51"/>
      <c r="Z1665" s="51"/>
      <c r="AA1665" s="51"/>
      <c r="AB1665" s="51"/>
      <c r="AC1665" s="51"/>
      <c r="AD1665" s="51"/>
      <c r="AE1665" s="51"/>
      <c r="AF1665" s="51"/>
      <c r="AG1665" s="51"/>
      <c r="AH1665" s="51"/>
      <c r="AI1665" s="51"/>
      <c r="AJ1665" s="51"/>
      <c r="AK1665" s="51"/>
      <c r="AL1665" s="51"/>
      <c r="AM1665" s="51"/>
      <c r="AN1665" s="51"/>
      <c r="AO1665" s="51"/>
      <c r="AP1665" s="51"/>
      <c r="AQ1665" s="51"/>
      <c r="AR1665" s="51"/>
      <c r="AS1665" s="51"/>
    </row>
    <row r="1666" spans="4:45" ht="12.75" customHeight="1">
      <c r="D1666" s="50"/>
      <c r="E1666" s="50"/>
      <c r="F1666" s="50"/>
      <c r="G1666" s="50"/>
      <c r="H1666" s="50"/>
      <c r="I1666" s="50"/>
      <c r="J1666" s="50"/>
      <c r="K1666" s="50"/>
      <c r="L1666" s="50"/>
      <c r="M1666" s="50"/>
      <c r="N1666" s="50"/>
      <c r="O1666" s="50"/>
      <c r="P1666" s="50"/>
      <c r="Q1666" s="50"/>
      <c r="T1666" s="50"/>
      <c r="U1666" s="50"/>
      <c r="V1666" s="50"/>
      <c r="W1666" s="51"/>
      <c r="X1666" s="51"/>
      <c r="Y1666" s="51"/>
      <c r="Z1666" s="51"/>
      <c r="AA1666" s="51"/>
      <c r="AB1666" s="51"/>
      <c r="AC1666" s="51"/>
      <c r="AD1666" s="51"/>
      <c r="AE1666" s="51"/>
      <c r="AF1666" s="51"/>
      <c r="AG1666" s="51"/>
      <c r="AH1666" s="51"/>
      <c r="AI1666" s="51"/>
      <c r="AJ1666" s="51"/>
      <c r="AK1666" s="51"/>
      <c r="AL1666" s="51"/>
      <c r="AM1666" s="51"/>
      <c r="AN1666" s="51"/>
      <c r="AO1666" s="51"/>
      <c r="AP1666" s="51"/>
      <c r="AQ1666" s="51"/>
      <c r="AR1666" s="51"/>
      <c r="AS1666" s="51"/>
    </row>
    <row r="1667" spans="4:45" ht="12.75" customHeight="1">
      <c r="D1667" s="50"/>
      <c r="E1667" s="50"/>
      <c r="F1667" s="50"/>
      <c r="G1667" s="50"/>
      <c r="H1667" s="50"/>
      <c r="I1667" s="50"/>
      <c r="J1667" s="50"/>
      <c r="K1667" s="50"/>
      <c r="L1667" s="50"/>
      <c r="M1667" s="50"/>
      <c r="N1667" s="50"/>
      <c r="O1667" s="50"/>
      <c r="P1667" s="50"/>
      <c r="Q1667" s="50"/>
      <c r="T1667" s="50"/>
      <c r="U1667" s="50"/>
      <c r="V1667" s="50"/>
      <c r="W1667" s="51"/>
      <c r="X1667" s="51"/>
      <c r="Y1667" s="51"/>
      <c r="Z1667" s="51"/>
      <c r="AA1667" s="51"/>
      <c r="AB1667" s="51"/>
      <c r="AC1667" s="51"/>
      <c r="AD1667" s="51"/>
      <c r="AE1667" s="51"/>
      <c r="AF1667" s="51"/>
      <c r="AG1667" s="51"/>
      <c r="AH1667" s="51"/>
      <c r="AI1667" s="51"/>
      <c r="AJ1667" s="51"/>
      <c r="AK1667" s="51"/>
      <c r="AL1667" s="51"/>
      <c r="AM1667" s="51"/>
      <c r="AN1667" s="51"/>
      <c r="AO1667" s="51"/>
      <c r="AP1667" s="51"/>
      <c r="AQ1667" s="51"/>
      <c r="AR1667" s="51"/>
      <c r="AS1667" s="51"/>
    </row>
    <row r="1668" spans="4:45" ht="12.75" customHeight="1">
      <c r="D1668" s="50"/>
      <c r="E1668" s="50"/>
      <c r="F1668" s="50"/>
      <c r="G1668" s="50"/>
      <c r="H1668" s="50"/>
      <c r="I1668" s="50"/>
      <c r="J1668" s="50"/>
      <c r="K1668" s="50"/>
      <c r="L1668" s="50"/>
      <c r="M1668" s="50"/>
      <c r="N1668" s="50"/>
      <c r="O1668" s="50"/>
      <c r="P1668" s="50"/>
      <c r="Q1668" s="50"/>
      <c r="T1668" s="50"/>
      <c r="U1668" s="50"/>
      <c r="V1668" s="50"/>
      <c r="W1668" s="51"/>
      <c r="X1668" s="51"/>
      <c r="Y1668" s="51"/>
      <c r="Z1668" s="51"/>
      <c r="AA1668" s="51"/>
      <c r="AB1668" s="51"/>
      <c r="AC1668" s="51"/>
      <c r="AD1668" s="51"/>
      <c r="AE1668" s="51"/>
      <c r="AF1668" s="51"/>
      <c r="AG1668" s="51"/>
      <c r="AH1668" s="51"/>
      <c r="AI1668" s="51"/>
      <c r="AJ1668" s="51"/>
      <c r="AK1668" s="51"/>
      <c r="AL1668" s="51"/>
      <c r="AM1668" s="51"/>
      <c r="AN1668" s="51"/>
      <c r="AO1668" s="51"/>
      <c r="AP1668" s="51"/>
      <c r="AQ1668" s="51"/>
      <c r="AR1668" s="51"/>
      <c r="AS1668" s="51"/>
    </row>
    <row r="1669" spans="4:45" ht="12.75" customHeight="1">
      <c r="D1669" s="50"/>
      <c r="E1669" s="50"/>
      <c r="F1669" s="50"/>
      <c r="G1669" s="50"/>
      <c r="H1669" s="50"/>
      <c r="I1669" s="50"/>
      <c r="J1669" s="50"/>
      <c r="K1669" s="50"/>
      <c r="L1669" s="50"/>
      <c r="M1669" s="50"/>
      <c r="N1669" s="50"/>
      <c r="O1669" s="50"/>
      <c r="P1669" s="50"/>
      <c r="Q1669" s="50"/>
      <c r="T1669" s="50"/>
      <c r="U1669" s="50"/>
      <c r="V1669" s="50"/>
      <c r="W1669" s="51"/>
      <c r="X1669" s="51"/>
      <c r="Y1669" s="51"/>
      <c r="Z1669" s="51"/>
      <c r="AA1669" s="51"/>
      <c r="AB1669" s="51"/>
      <c r="AC1669" s="51"/>
      <c r="AD1669" s="51"/>
      <c r="AE1669" s="51"/>
      <c r="AF1669" s="51"/>
      <c r="AG1669" s="51"/>
      <c r="AH1669" s="51"/>
      <c r="AI1669" s="51"/>
      <c r="AJ1669" s="51"/>
      <c r="AK1669" s="51"/>
      <c r="AL1669" s="51"/>
      <c r="AM1669" s="51"/>
      <c r="AN1669" s="51"/>
      <c r="AO1669" s="51"/>
      <c r="AP1669" s="51"/>
      <c r="AQ1669" s="51"/>
      <c r="AR1669" s="51"/>
      <c r="AS1669" s="51"/>
    </row>
    <row r="1670" spans="4:45" ht="12.75" customHeight="1"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T1670" s="50"/>
      <c r="U1670" s="50"/>
      <c r="V1670" s="50"/>
      <c r="W1670" s="51"/>
      <c r="X1670" s="51"/>
      <c r="Y1670" s="51"/>
      <c r="Z1670" s="51"/>
      <c r="AA1670" s="51"/>
      <c r="AB1670" s="51"/>
      <c r="AC1670" s="51"/>
      <c r="AD1670" s="51"/>
      <c r="AE1670" s="51"/>
      <c r="AF1670" s="51"/>
      <c r="AG1670" s="51"/>
      <c r="AH1670" s="51"/>
      <c r="AI1670" s="51"/>
      <c r="AJ1670" s="51"/>
      <c r="AK1670" s="51"/>
      <c r="AL1670" s="51"/>
      <c r="AM1670" s="51"/>
      <c r="AN1670" s="51"/>
      <c r="AO1670" s="51"/>
      <c r="AP1670" s="51"/>
      <c r="AQ1670" s="51"/>
      <c r="AR1670" s="51"/>
      <c r="AS1670" s="51"/>
    </row>
    <row r="1671" spans="4:45" ht="12.75" customHeight="1">
      <c r="D1671" s="50"/>
      <c r="E1671" s="50"/>
      <c r="F1671" s="50"/>
      <c r="G1671" s="50"/>
      <c r="H1671" s="50"/>
      <c r="I1671" s="50"/>
      <c r="J1671" s="50"/>
      <c r="K1671" s="50"/>
      <c r="L1671" s="50"/>
      <c r="M1671" s="50"/>
      <c r="N1671" s="50"/>
      <c r="O1671" s="50"/>
      <c r="P1671" s="50"/>
      <c r="Q1671" s="50"/>
      <c r="T1671" s="50"/>
      <c r="U1671" s="50"/>
      <c r="V1671" s="50"/>
      <c r="W1671" s="51"/>
      <c r="X1671" s="51"/>
      <c r="Y1671" s="51"/>
      <c r="Z1671" s="51"/>
      <c r="AA1671" s="51"/>
      <c r="AB1671" s="51"/>
      <c r="AC1671" s="51"/>
      <c r="AD1671" s="51"/>
      <c r="AE1671" s="51"/>
      <c r="AF1671" s="51"/>
      <c r="AG1671" s="51"/>
      <c r="AH1671" s="51"/>
      <c r="AI1671" s="51"/>
      <c r="AJ1671" s="51"/>
      <c r="AK1671" s="51"/>
      <c r="AL1671" s="51"/>
      <c r="AM1671" s="51"/>
      <c r="AN1671" s="51"/>
      <c r="AO1671" s="51"/>
      <c r="AP1671" s="51"/>
      <c r="AQ1671" s="51"/>
      <c r="AR1671" s="51"/>
      <c r="AS1671" s="51"/>
    </row>
    <row r="1672" spans="4:45" ht="12.75" customHeight="1">
      <c r="D1672" s="50"/>
      <c r="E1672" s="50"/>
      <c r="F1672" s="50"/>
      <c r="G1672" s="50"/>
      <c r="H1672" s="50"/>
      <c r="I1672" s="50"/>
      <c r="J1672" s="50"/>
      <c r="K1672" s="50"/>
      <c r="L1672" s="50"/>
      <c r="M1672" s="50"/>
      <c r="N1672" s="50"/>
      <c r="O1672" s="50"/>
      <c r="P1672" s="50"/>
      <c r="Q1672" s="50"/>
      <c r="T1672" s="50"/>
      <c r="U1672" s="50"/>
      <c r="V1672" s="50"/>
      <c r="W1672" s="51"/>
      <c r="X1672" s="51"/>
      <c r="Y1672" s="51"/>
      <c r="Z1672" s="51"/>
      <c r="AA1672" s="51"/>
      <c r="AB1672" s="51"/>
      <c r="AC1672" s="51"/>
      <c r="AD1672" s="51"/>
      <c r="AE1672" s="51"/>
      <c r="AF1672" s="51"/>
      <c r="AG1672" s="51"/>
      <c r="AH1672" s="51"/>
      <c r="AI1672" s="51"/>
      <c r="AJ1672" s="51"/>
      <c r="AK1672" s="51"/>
      <c r="AL1672" s="51"/>
      <c r="AM1672" s="51"/>
      <c r="AN1672" s="51"/>
      <c r="AO1672" s="51"/>
      <c r="AP1672" s="51"/>
      <c r="AQ1672" s="51"/>
      <c r="AR1672" s="51"/>
      <c r="AS1672" s="51"/>
    </row>
    <row r="1673" spans="4:45" ht="12.75" customHeight="1">
      <c r="D1673" s="50"/>
      <c r="E1673" s="50"/>
      <c r="F1673" s="50"/>
      <c r="G1673" s="50"/>
      <c r="H1673" s="50"/>
      <c r="I1673" s="50"/>
      <c r="J1673" s="50"/>
      <c r="K1673" s="50"/>
      <c r="L1673" s="50"/>
      <c r="M1673" s="50"/>
      <c r="N1673" s="50"/>
      <c r="O1673" s="50"/>
      <c r="P1673" s="50"/>
      <c r="Q1673" s="50"/>
      <c r="T1673" s="50"/>
      <c r="U1673" s="50"/>
      <c r="V1673" s="50"/>
      <c r="W1673" s="51"/>
      <c r="X1673" s="51"/>
      <c r="Y1673" s="51"/>
      <c r="Z1673" s="51"/>
      <c r="AA1673" s="51"/>
      <c r="AB1673" s="51"/>
      <c r="AC1673" s="51"/>
      <c r="AD1673" s="51"/>
      <c r="AE1673" s="51"/>
      <c r="AF1673" s="51"/>
      <c r="AG1673" s="51"/>
      <c r="AH1673" s="51"/>
      <c r="AI1673" s="51"/>
      <c r="AJ1673" s="51"/>
      <c r="AK1673" s="51"/>
      <c r="AL1673" s="51"/>
      <c r="AM1673" s="51"/>
      <c r="AN1673" s="51"/>
      <c r="AO1673" s="51"/>
      <c r="AP1673" s="51"/>
      <c r="AQ1673" s="51"/>
      <c r="AR1673" s="51"/>
      <c r="AS1673" s="51"/>
    </row>
    <row r="1674" spans="4:45" ht="12.75" customHeight="1">
      <c r="D1674" s="50"/>
      <c r="E1674" s="50"/>
      <c r="F1674" s="50"/>
      <c r="G1674" s="50"/>
      <c r="H1674" s="50"/>
      <c r="I1674" s="50"/>
      <c r="J1674" s="50"/>
      <c r="K1674" s="50"/>
      <c r="L1674" s="50"/>
      <c r="M1674" s="50"/>
      <c r="N1674" s="50"/>
      <c r="O1674" s="50"/>
      <c r="P1674" s="50"/>
      <c r="Q1674" s="50"/>
      <c r="T1674" s="50"/>
      <c r="U1674" s="50"/>
      <c r="V1674" s="50"/>
      <c r="W1674" s="51"/>
      <c r="X1674" s="51"/>
      <c r="Y1674" s="51"/>
      <c r="Z1674" s="51"/>
      <c r="AA1674" s="51"/>
      <c r="AB1674" s="51"/>
      <c r="AC1674" s="51"/>
      <c r="AD1674" s="51"/>
      <c r="AE1674" s="51"/>
      <c r="AF1674" s="51"/>
      <c r="AG1674" s="51"/>
      <c r="AH1674" s="51"/>
      <c r="AI1674" s="51"/>
      <c r="AJ1674" s="51"/>
      <c r="AK1674" s="51"/>
      <c r="AL1674" s="51"/>
      <c r="AM1674" s="51"/>
      <c r="AN1674" s="51"/>
      <c r="AO1674" s="51"/>
      <c r="AP1674" s="51"/>
      <c r="AQ1674" s="51"/>
      <c r="AR1674" s="51"/>
      <c r="AS1674" s="51"/>
    </row>
    <row r="1675" spans="4:45" ht="12.75" customHeight="1">
      <c r="D1675" s="50"/>
      <c r="E1675" s="50"/>
      <c r="F1675" s="50"/>
      <c r="G1675" s="50"/>
      <c r="H1675" s="50"/>
      <c r="I1675" s="50"/>
      <c r="J1675" s="50"/>
      <c r="K1675" s="50"/>
      <c r="L1675" s="50"/>
      <c r="M1675" s="50"/>
      <c r="N1675" s="50"/>
      <c r="O1675" s="50"/>
      <c r="P1675" s="50"/>
      <c r="Q1675" s="50"/>
      <c r="T1675" s="50"/>
      <c r="U1675" s="50"/>
      <c r="V1675" s="50"/>
      <c r="W1675" s="51"/>
      <c r="X1675" s="51"/>
      <c r="Y1675" s="51"/>
      <c r="Z1675" s="51"/>
      <c r="AA1675" s="51"/>
      <c r="AB1675" s="51"/>
      <c r="AC1675" s="51"/>
      <c r="AD1675" s="51"/>
      <c r="AE1675" s="51"/>
      <c r="AF1675" s="51"/>
      <c r="AG1675" s="51"/>
      <c r="AH1675" s="51"/>
      <c r="AI1675" s="51"/>
      <c r="AJ1675" s="51"/>
      <c r="AK1675" s="51"/>
      <c r="AL1675" s="51"/>
      <c r="AM1675" s="51"/>
      <c r="AN1675" s="51"/>
      <c r="AO1675" s="51"/>
      <c r="AP1675" s="51"/>
      <c r="AQ1675" s="51"/>
      <c r="AR1675" s="51"/>
      <c r="AS1675" s="51"/>
    </row>
    <row r="1676" spans="4:45" ht="12.75" customHeight="1">
      <c r="D1676" s="50"/>
      <c r="E1676" s="50"/>
      <c r="F1676" s="50"/>
      <c r="G1676" s="50"/>
      <c r="H1676" s="50"/>
      <c r="I1676" s="50"/>
      <c r="J1676" s="50"/>
      <c r="K1676" s="50"/>
      <c r="L1676" s="50"/>
      <c r="M1676" s="50"/>
      <c r="N1676" s="50"/>
      <c r="O1676" s="50"/>
      <c r="P1676" s="50"/>
      <c r="Q1676" s="50"/>
      <c r="T1676" s="50"/>
      <c r="U1676" s="50"/>
      <c r="V1676" s="50"/>
      <c r="W1676" s="51"/>
      <c r="X1676" s="51"/>
      <c r="Y1676" s="51"/>
      <c r="Z1676" s="51"/>
      <c r="AA1676" s="51"/>
      <c r="AB1676" s="51"/>
      <c r="AC1676" s="51"/>
      <c r="AD1676" s="51"/>
      <c r="AE1676" s="51"/>
      <c r="AF1676" s="51"/>
      <c r="AG1676" s="51"/>
      <c r="AH1676" s="51"/>
      <c r="AI1676" s="51"/>
      <c r="AJ1676" s="51"/>
      <c r="AK1676" s="51"/>
      <c r="AL1676" s="51"/>
      <c r="AM1676" s="51"/>
      <c r="AN1676" s="51"/>
      <c r="AO1676" s="51"/>
      <c r="AP1676" s="51"/>
      <c r="AQ1676" s="51"/>
      <c r="AR1676" s="51"/>
      <c r="AS1676" s="51"/>
    </row>
    <row r="1677" spans="4:45" ht="12.75" customHeight="1">
      <c r="D1677" s="50"/>
      <c r="E1677" s="50"/>
      <c r="F1677" s="50"/>
      <c r="G1677" s="50"/>
      <c r="H1677" s="50"/>
      <c r="I1677" s="50"/>
      <c r="J1677" s="50"/>
      <c r="K1677" s="50"/>
      <c r="L1677" s="50"/>
      <c r="M1677" s="50"/>
      <c r="N1677" s="50"/>
      <c r="O1677" s="50"/>
      <c r="P1677" s="50"/>
      <c r="Q1677" s="50"/>
      <c r="T1677" s="50"/>
      <c r="U1677" s="50"/>
      <c r="V1677" s="50"/>
      <c r="W1677" s="51"/>
      <c r="X1677" s="51"/>
      <c r="Y1677" s="51"/>
      <c r="Z1677" s="51"/>
      <c r="AA1677" s="51"/>
      <c r="AB1677" s="51"/>
      <c r="AC1677" s="51"/>
      <c r="AD1677" s="51"/>
      <c r="AE1677" s="51"/>
      <c r="AF1677" s="51"/>
      <c r="AG1677" s="51"/>
      <c r="AH1677" s="51"/>
      <c r="AI1677" s="51"/>
      <c r="AJ1677" s="51"/>
      <c r="AK1677" s="51"/>
      <c r="AL1677" s="51"/>
      <c r="AM1677" s="51"/>
      <c r="AN1677" s="51"/>
      <c r="AO1677" s="51"/>
      <c r="AP1677" s="51"/>
      <c r="AQ1677" s="51"/>
      <c r="AR1677" s="51"/>
      <c r="AS1677" s="51"/>
    </row>
    <row r="1678" spans="4:45" ht="12.75" customHeight="1">
      <c r="D1678" s="50"/>
      <c r="E1678" s="50"/>
      <c r="F1678" s="50"/>
      <c r="G1678" s="50"/>
      <c r="H1678" s="50"/>
      <c r="I1678" s="50"/>
      <c r="J1678" s="50"/>
      <c r="K1678" s="50"/>
      <c r="L1678" s="50"/>
      <c r="M1678" s="50"/>
      <c r="N1678" s="50"/>
      <c r="O1678" s="50"/>
      <c r="P1678" s="50"/>
      <c r="Q1678" s="50"/>
      <c r="T1678" s="50"/>
      <c r="U1678" s="50"/>
      <c r="V1678" s="50"/>
      <c r="W1678" s="51"/>
      <c r="X1678" s="51"/>
      <c r="Y1678" s="51"/>
      <c r="Z1678" s="51"/>
      <c r="AA1678" s="51"/>
      <c r="AB1678" s="51"/>
      <c r="AC1678" s="51"/>
      <c r="AD1678" s="51"/>
      <c r="AE1678" s="51"/>
      <c r="AF1678" s="51"/>
      <c r="AG1678" s="51"/>
      <c r="AH1678" s="51"/>
      <c r="AI1678" s="51"/>
      <c r="AJ1678" s="51"/>
      <c r="AK1678" s="51"/>
      <c r="AL1678" s="51"/>
      <c r="AM1678" s="51"/>
      <c r="AN1678" s="51"/>
      <c r="AO1678" s="51"/>
      <c r="AP1678" s="51"/>
      <c r="AQ1678" s="51"/>
      <c r="AR1678" s="51"/>
      <c r="AS1678" s="51"/>
    </row>
    <row r="1679" spans="4:45" ht="12.75" customHeight="1">
      <c r="D1679" s="50"/>
      <c r="E1679" s="50"/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  <c r="P1679" s="50"/>
      <c r="Q1679" s="50"/>
      <c r="T1679" s="50"/>
      <c r="U1679" s="50"/>
      <c r="V1679" s="50"/>
      <c r="W1679" s="51"/>
      <c r="X1679" s="51"/>
      <c r="Y1679" s="51"/>
      <c r="Z1679" s="51"/>
      <c r="AA1679" s="51"/>
      <c r="AB1679" s="51"/>
      <c r="AC1679" s="51"/>
      <c r="AD1679" s="51"/>
      <c r="AE1679" s="51"/>
      <c r="AF1679" s="51"/>
      <c r="AG1679" s="51"/>
      <c r="AH1679" s="51"/>
      <c r="AI1679" s="51"/>
      <c r="AJ1679" s="51"/>
      <c r="AK1679" s="51"/>
      <c r="AL1679" s="51"/>
      <c r="AM1679" s="51"/>
      <c r="AN1679" s="51"/>
      <c r="AO1679" s="51"/>
      <c r="AP1679" s="51"/>
      <c r="AQ1679" s="51"/>
      <c r="AR1679" s="51"/>
      <c r="AS1679" s="51"/>
    </row>
    <row r="1680" spans="4:45" ht="12.75" customHeight="1">
      <c r="D1680" s="50"/>
      <c r="E1680" s="50"/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  <c r="P1680" s="50"/>
      <c r="Q1680" s="50"/>
      <c r="T1680" s="50"/>
      <c r="U1680" s="50"/>
      <c r="V1680" s="50"/>
      <c r="W1680" s="51"/>
      <c r="X1680" s="51"/>
      <c r="Y1680" s="51"/>
      <c r="Z1680" s="51"/>
      <c r="AA1680" s="51"/>
      <c r="AB1680" s="51"/>
      <c r="AC1680" s="51"/>
      <c r="AD1680" s="51"/>
      <c r="AE1680" s="51"/>
      <c r="AF1680" s="51"/>
      <c r="AG1680" s="51"/>
      <c r="AH1680" s="51"/>
      <c r="AI1680" s="51"/>
      <c r="AJ1680" s="51"/>
      <c r="AK1680" s="51"/>
      <c r="AL1680" s="51"/>
      <c r="AM1680" s="51"/>
      <c r="AN1680" s="51"/>
      <c r="AO1680" s="51"/>
      <c r="AP1680" s="51"/>
      <c r="AQ1680" s="51"/>
      <c r="AR1680" s="51"/>
      <c r="AS1680" s="51"/>
    </row>
    <row r="1681" spans="4:45" ht="12.75" customHeight="1">
      <c r="D1681" s="50"/>
      <c r="E1681" s="50"/>
      <c r="F1681" s="50"/>
      <c r="G1681" s="50"/>
      <c r="H1681" s="50"/>
      <c r="I1681" s="50"/>
      <c r="J1681" s="50"/>
      <c r="K1681" s="50"/>
      <c r="L1681" s="50"/>
      <c r="M1681" s="50"/>
      <c r="N1681" s="50"/>
      <c r="O1681" s="50"/>
      <c r="P1681" s="50"/>
      <c r="Q1681" s="50"/>
      <c r="T1681" s="50"/>
      <c r="U1681" s="50"/>
      <c r="V1681" s="50"/>
      <c r="W1681" s="51"/>
      <c r="X1681" s="51"/>
      <c r="Y1681" s="51"/>
      <c r="Z1681" s="51"/>
      <c r="AA1681" s="51"/>
      <c r="AB1681" s="51"/>
      <c r="AC1681" s="51"/>
      <c r="AD1681" s="51"/>
      <c r="AE1681" s="51"/>
      <c r="AF1681" s="51"/>
      <c r="AG1681" s="51"/>
      <c r="AH1681" s="51"/>
      <c r="AI1681" s="51"/>
      <c r="AJ1681" s="51"/>
      <c r="AK1681" s="51"/>
      <c r="AL1681" s="51"/>
      <c r="AM1681" s="51"/>
      <c r="AN1681" s="51"/>
      <c r="AO1681" s="51"/>
      <c r="AP1681" s="51"/>
      <c r="AQ1681" s="51"/>
      <c r="AR1681" s="51"/>
      <c r="AS1681" s="51"/>
    </row>
    <row r="1682" spans="4:45" ht="12.75" customHeight="1">
      <c r="D1682" s="50"/>
      <c r="E1682" s="50"/>
      <c r="F1682" s="50"/>
      <c r="G1682" s="50"/>
      <c r="H1682" s="50"/>
      <c r="I1682" s="50"/>
      <c r="J1682" s="50"/>
      <c r="K1682" s="50"/>
      <c r="L1682" s="50"/>
      <c r="M1682" s="50"/>
      <c r="N1682" s="50"/>
      <c r="O1682" s="50"/>
      <c r="P1682" s="50"/>
      <c r="Q1682" s="50"/>
      <c r="T1682" s="50"/>
      <c r="U1682" s="50"/>
      <c r="V1682" s="50"/>
      <c r="W1682" s="51"/>
      <c r="X1682" s="51"/>
      <c r="Y1682" s="51"/>
      <c r="Z1682" s="51"/>
      <c r="AA1682" s="51"/>
      <c r="AB1682" s="51"/>
      <c r="AC1682" s="51"/>
      <c r="AD1682" s="51"/>
      <c r="AE1682" s="51"/>
      <c r="AF1682" s="51"/>
      <c r="AG1682" s="51"/>
      <c r="AH1682" s="51"/>
      <c r="AI1682" s="51"/>
      <c r="AJ1682" s="51"/>
      <c r="AK1682" s="51"/>
      <c r="AL1682" s="51"/>
      <c r="AM1682" s="51"/>
      <c r="AN1682" s="51"/>
      <c r="AO1682" s="51"/>
      <c r="AP1682" s="51"/>
      <c r="AQ1682" s="51"/>
      <c r="AR1682" s="51"/>
      <c r="AS1682" s="51"/>
    </row>
    <row r="1683" spans="4:45" ht="12.75" customHeight="1">
      <c r="D1683" s="50"/>
      <c r="E1683" s="50"/>
      <c r="F1683" s="50"/>
      <c r="G1683" s="50"/>
      <c r="H1683" s="50"/>
      <c r="I1683" s="50"/>
      <c r="J1683" s="50"/>
      <c r="K1683" s="50"/>
      <c r="L1683" s="50"/>
      <c r="M1683" s="50"/>
      <c r="N1683" s="50"/>
      <c r="O1683" s="50"/>
      <c r="P1683" s="50"/>
      <c r="Q1683" s="50"/>
      <c r="T1683" s="50"/>
      <c r="U1683" s="50"/>
      <c r="V1683" s="50"/>
      <c r="W1683" s="51"/>
      <c r="X1683" s="51"/>
      <c r="Y1683" s="51"/>
      <c r="Z1683" s="51"/>
      <c r="AA1683" s="51"/>
      <c r="AB1683" s="51"/>
      <c r="AC1683" s="51"/>
      <c r="AD1683" s="51"/>
      <c r="AE1683" s="51"/>
      <c r="AF1683" s="51"/>
      <c r="AG1683" s="51"/>
      <c r="AH1683" s="51"/>
      <c r="AI1683" s="51"/>
      <c r="AJ1683" s="51"/>
      <c r="AK1683" s="51"/>
      <c r="AL1683" s="51"/>
      <c r="AM1683" s="51"/>
      <c r="AN1683" s="51"/>
      <c r="AO1683" s="51"/>
      <c r="AP1683" s="51"/>
      <c r="AQ1683" s="51"/>
      <c r="AR1683" s="51"/>
      <c r="AS1683" s="51"/>
    </row>
    <row r="1684" spans="4:45" ht="12.75" customHeight="1">
      <c r="D1684" s="50"/>
      <c r="E1684" s="50"/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  <c r="P1684" s="50"/>
      <c r="Q1684" s="50"/>
      <c r="T1684" s="50"/>
      <c r="U1684" s="50"/>
      <c r="V1684" s="50"/>
      <c r="W1684" s="51"/>
      <c r="X1684" s="51"/>
      <c r="Y1684" s="51"/>
      <c r="Z1684" s="51"/>
      <c r="AA1684" s="51"/>
      <c r="AB1684" s="51"/>
      <c r="AC1684" s="51"/>
      <c r="AD1684" s="51"/>
      <c r="AE1684" s="51"/>
      <c r="AF1684" s="51"/>
      <c r="AG1684" s="51"/>
      <c r="AH1684" s="51"/>
      <c r="AI1684" s="51"/>
      <c r="AJ1684" s="51"/>
      <c r="AK1684" s="51"/>
      <c r="AL1684" s="51"/>
      <c r="AM1684" s="51"/>
      <c r="AN1684" s="51"/>
      <c r="AO1684" s="51"/>
      <c r="AP1684" s="51"/>
      <c r="AQ1684" s="51"/>
      <c r="AR1684" s="51"/>
      <c r="AS1684" s="51"/>
    </row>
    <row r="1685" spans="4:45" ht="12.75" customHeight="1">
      <c r="D1685" s="50"/>
      <c r="E1685" s="50"/>
      <c r="F1685" s="50"/>
      <c r="G1685" s="50"/>
      <c r="H1685" s="50"/>
      <c r="I1685" s="50"/>
      <c r="J1685" s="50"/>
      <c r="K1685" s="50"/>
      <c r="L1685" s="50"/>
      <c r="M1685" s="50"/>
      <c r="N1685" s="50"/>
      <c r="O1685" s="50"/>
      <c r="P1685" s="50"/>
      <c r="Q1685" s="50"/>
      <c r="T1685" s="50"/>
      <c r="U1685" s="50"/>
      <c r="V1685" s="50"/>
      <c r="W1685" s="51"/>
      <c r="X1685" s="51"/>
      <c r="Y1685" s="51"/>
      <c r="Z1685" s="51"/>
      <c r="AA1685" s="51"/>
      <c r="AB1685" s="51"/>
      <c r="AC1685" s="51"/>
      <c r="AD1685" s="51"/>
      <c r="AE1685" s="51"/>
      <c r="AF1685" s="51"/>
      <c r="AG1685" s="51"/>
      <c r="AH1685" s="51"/>
      <c r="AI1685" s="51"/>
      <c r="AJ1685" s="51"/>
      <c r="AK1685" s="51"/>
      <c r="AL1685" s="51"/>
      <c r="AM1685" s="51"/>
      <c r="AN1685" s="51"/>
      <c r="AO1685" s="51"/>
      <c r="AP1685" s="51"/>
      <c r="AQ1685" s="51"/>
      <c r="AR1685" s="51"/>
      <c r="AS1685" s="51"/>
    </row>
    <row r="1686" spans="4:45" ht="12.75" customHeight="1">
      <c r="D1686" s="50"/>
      <c r="E1686" s="50"/>
      <c r="F1686" s="50"/>
      <c r="G1686" s="50"/>
      <c r="H1686" s="50"/>
      <c r="I1686" s="50"/>
      <c r="J1686" s="50"/>
      <c r="K1686" s="50"/>
      <c r="L1686" s="50"/>
      <c r="M1686" s="50"/>
      <c r="N1686" s="50"/>
      <c r="O1686" s="50"/>
      <c r="P1686" s="50"/>
      <c r="Q1686" s="50"/>
      <c r="T1686" s="50"/>
      <c r="U1686" s="50"/>
      <c r="V1686" s="50"/>
      <c r="W1686" s="51"/>
      <c r="X1686" s="51"/>
      <c r="Y1686" s="51"/>
      <c r="Z1686" s="51"/>
      <c r="AA1686" s="51"/>
      <c r="AB1686" s="51"/>
      <c r="AC1686" s="51"/>
      <c r="AD1686" s="51"/>
      <c r="AE1686" s="51"/>
      <c r="AF1686" s="51"/>
      <c r="AG1686" s="51"/>
      <c r="AH1686" s="51"/>
      <c r="AI1686" s="51"/>
      <c r="AJ1686" s="51"/>
      <c r="AK1686" s="51"/>
      <c r="AL1686" s="51"/>
      <c r="AM1686" s="51"/>
      <c r="AN1686" s="51"/>
      <c r="AO1686" s="51"/>
      <c r="AP1686" s="51"/>
      <c r="AQ1686" s="51"/>
      <c r="AR1686" s="51"/>
      <c r="AS1686" s="51"/>
    </row>
    <row r="1687" spans="4:45" ht="12.75" customHeight="1">
      <c r="D1687" s="50"/>
      <c r="E1687" s="50"/>
      <c r="F1687" s="50"/>
      <c r="G1687" s="50"/>
      <c r="H1687" s="50"/>
      <c r="I1687" s="50"/>
      <c r="J1687" s="50"/>
      <c r="K1687" s="50"/>
      <c r="L1687" s="50"/>
      <c r="M1687" s="50"/>
      <c r="N1687" s="50"/>
      <c r="O1687" s="50"/>
      <c r="P1687" s="50"/>
      <c r="Q1687" s="50"/>
      <c r="T1687" s="50"/>
      <c r="U1687" s="50"/>
      <c r="V1687" s="50"/>
      <c r="W1687" s="51"/>
      <c r="X1687" s="51"/>
      <c r="Y1687" s="51"/>
      <c r="Z1687" s="51"/>
      <c r="AA1687" s="51"/>
      <c r="AB1687" s="51"/>
      <c r="AC1687" s="51"/>
      <c r="AD1687" s="51"/>
      <c r="AE1687" s="51"/>
      <c r="AF1687" s="51"/>
      <c r="AG1687" s="51"/>
      <c r="AH1687" s="51"/>
      <c r="AI1687" s="51"/>
      <c r="AJ1687" s="51"/>
      <c r="AK1687" s="51"/>
      <c r="AL1687" s="51"/>
      <c r="AM1687" s="51"/>
      <c r="AN1687" s="51"/>
      <c r="AO1687" s="51"/>
      <c r="AP1687" s="51"/>
      <c r="AQ1687" s="51"/>
      <c r="AR1687" s="51"/>
      <c r="AS1687" s="51"/>
    </row>
    <row r="1688" spans="4:45" ht="12.75" customHeight="1">
      <c r="D1688" s="50"/>
      <c r="E1688" s="50"/>
      <c r="F1688" s="50"/>
      <c r="G1688" s="50"/>
      <c r="H1688" s="50"/>
      <c r="I1688" s="50"/>
      <c r="J1688" s="50"/>
      <c r="K1688" s="50"/>
      <c r="L1688" s="50"/>
      <c r="M1688" s="50"/>
      <c r="N1688" s="50"/>
      <c r="O1688" s="50"/>
      <c r="P1688" s="50"/>
      <c r="Q1688" s="50"/>
      <c r="T1688" s="50"/>
      <c r="U1688" s="50"/>
      <c r="V1688" s="50"/>
      <c r="W1688" s="51"/>
      <c r="X1688" s="51"/>
      <c r="Y1688" s="51"/>
      <c r="Z1688" s="51"/>
      <c r="AA1688" s="51"/>
      <c r="AB1688" s="51"/>
      <c r="AC1688" s="51"/>
      <c r="AD1688" s="51"/>
      <c r="AE1688" s="51"/>
      <c r="AF1688" s="51"/>
      <c r="AG1688" s="51"/>
      <c r="AH1688" s="51"/>
      <c r="AI1688" s="51"/>
      <c r="AJ1688" s="51"/>
      <c r="AK1688" s="51"/>
      <c r="AL1688" s="51"/>
      <c r="AM1688" s="51"/>
      <c r="AN1688" s="51"/>
      <c r="AO1688" s="51"/>
      <c r="AP1688" s="51"/>
      <c r="AQ1688" s="51"/>
      <c r="AR1688" s="51"/>
      <c r="AS1688" s="51"/>
    </row>
    <row r="1689" spans="4:45" ht="12.75" customHeight="1">
      <c r="D1689" s="50"/>
      <c r="E1689" s="50"/>
      <c r="F1689" s="50"/>
      <c r="G1689" s="50"/>
      <c r="H1689" s="50"/>
      <c r="I1689" s="50"/>
      <c r="J1689" s="50"/>
      <c r="K1689" s="50"/>
      <c r="L1689" s="50"/>
      <c r="M1689" s="50"/>
      <c r="N1689" s="50"/>
      <c r="O1689" s="50"/>
      <c r="P1689" s="50"/>
      <c r="Q1689" s="50"/>
      <c r="T1689" s="50"/>
      <c r="U1689" s="50"/>
      <c r="V1689" s="50"/>
      <c r="W1689" s="51"/>
      <c r="X1689" s="51"/>
      <c r="Y1689" s="51"/>
      <c r="Z1689" s="51"/>
      <c r="AA1689" s="51"/>
      <c r="AB1689" s="51"/>
      <c r="AC1689" s="51"/>
      <c r="AD1689" s="51"/>
      <c r="AE1689" s="51"/>
      <c r="AF1689" s="51"/>
      <c r="AG1689" s="51"/>
      <c r="AH1689" s="51"/>
      <c r="AI1689" s="51"/>
      <c r="AJ1689" s="51"/>
      <c r="AK1689" s="51"/>
      <c r="AL1689" s="51"/>
      <c r="AM1689" s="51"/>
      <c r="AN1689" s="51"/>
      <c r="AO1689" s="51"/>
      <c r="AP1689" s="51"/>
      <c r="AQ1689" s="51"/>
      <c r="AR1689" s="51"/>
      <c r="AS1689" s="51"/>
    </row>
    <row r="1690" spans="4:45" ht="12.75" customHeight="1">
      <c r="D1690" s="50"/>
      <c r="E1690" s="50"/>
      <c r="F1690" s="50"/>
      <c r="G1690" s="50"/>
      <c r="H1690" s="50"/>
      <c r="I1690" s="50"/>
      <c r="J1690" s="50"/>
      <c r="K1690" s="50"/>
      <c r="L1690" s="50"/>
      <c r="M1690" s="50"/>
      <c r="N1690" s="50"/>
      <c r="O1690" s="50"/>
      <c r="P1690" s="50"/>
      <c r="Q1690" s="50"/>
      <c r="T1690" s="50"/>
      <c r="U1690" s="50"/>
      <c r="V1690" s="50"/>
      <c r="W1690" s="51"/>
      <c r="X1690" s="51"/>
      <c r="Y1690" s="51"/>
      <c r="Z1690" s="51"/>
      <c r="AA1690" s="51"/>
      <c r="AB1690" s="51"/>
      <c r="AC1690" s="51"/>
      <c r="AD1690" s="51"/>
      <c r="AE1690" s="51"/>
      <c r="AF1690" s="51"/>
      <c r="AG1690" s="51"/>
      <c r="AH1690" s="51"/>
      <c r="AI1690" s="51"/>
      <c r="AJ1690" s="51"/>
      <c r="AK1690" s="51"/>
      <c r="AL1690" s="51"/>
      <c r="AM1690" s="51"/>
      <c r="AN1690" s="51"/>
      <c r="AO1690" s="51"/>
      <c r="AP1690" s="51"/>
      <c r="AQ1690" s="51"/>
      <c r="AR1690" s="51"/>
      <c r="AS1690" s="51"/>
    </row>
    <row r="1691" spans="4:45" ht="12.75" customHeight="1">
      <c r="D1691" s="50"/>
      <c r="E1691" s="50"/>
      <c r="F1691" s="50"/>
      <c r="G1691" s="50"/>
      <c r="H1691" s="50"/>
      <c r="I1691" s="50"/>
      <c r="J1691" s="50"/>
      <c r="K1691" s="50"/>
      <c r="L1691" s="50"/>
      <c r="M1691" s="50"/>
      <c r="N1691" s="50"/>
      <c r="O1691" s="50"/>
      <c r="P1691" s="50"/>
      <c r="Q1691" s="50"/>
      <c r="T1691" s="50"/>
      <c r="U1691" s="50"/>
      <c r="V1691" s="50"/>
      <c r="W1691" s="51"/>
      <c r="X1691" s="51"/>
      <c r="Y1691" s="51"/>
      <c r="Z1691" s="51"/>
      <c r="AA1691" s="51"/>
      <c r="AB1691" s="51"/>
      <c r="AC1691" s="51"/>
      <c r="AD1691" s="51"/>
      <c r="AE1691" s="51"/>
      <c r="AF1691" s="51"/>
      <c r="AG1691" s="51"/>
      <c r="AH1691" s="51"/>
      <c r="AI1691" s="51"/>
      <c r="AJ1691" s="51"/>
      <c r="AK1691" s="51"/>
      <c r="AL1691" s="51"/>
      <c r="AM1691" s="51"/>
      <c r="AN1691" s="51"/>
      <c r="AO1691" s="51"/>
      <c r="AP1691" s="51"/>
      <c r="AQ1691" s="51"/>
      <c r="AR1691" s="51"/>
      <c r="AS1691" s="51"/>
    </row>
    <row r="1692" spans="4:45" ht="12.75" customHeight="1">
      <c r="D1692" s="50"/>
      <c r="E1692" s="50"/>
      <c r="F1692" s="50"/>
      <c r="G1692" s="50"/>
      <c r="H1692" s="50"/>
      <c r="I1692" s="50"/>
      <c r="J1692" s="50"/>
      <c r="K1692" s="50"/>
      <c r="L1692" s="50"/>
      <c r="M1692" s="50"/>
      <c r="N1692" s="50"/>
      <c r="O1692" s="50"/>
      <c r="P1692" s="50"/>
      <c r="Q1692" s="50"/>
      <c r="T1692" s="50"/>
      <c r="U1692" s="50"/>
      <c r="V1692" s="50"/>
      <c r="W1692" s="51"/>
      <c r="X1692" s="51"/>
      <c r="Y1692" s="51"/>
      <c r="Z1692" s="51"/>
      <c r="AA1692" s="51"/>
      <c r="AB1692" s="51"/>
      <c r="AC1692" s="51"/>
      <c r="AD1692" s="51"/>
      <c r="AE1692" s="51"/>
      <c r="AF1692" s="51"/>
      <c r="AG1692" s="51"/>
      <c r="AH1692" s="51"/>
      <c r="AI1692" s="51"/>
      <c r="AJ1692" s="51"/>
      <c r="AK1692" s="51"/>
      <c r="AL1692" s="51"/>
      <c r="AM1692" s="51"/>
      <c r="AN1692" s="51"/>
      <c r="AO1692" s="51"/>
      <c r="AP1692" s="51"/>
      <c r="AQ1692" s="51"/>
      <c r="AR1692" s="51"/>
      <c r="AS1692" s="51"/>
    </row>
    <row r="1693" spans="4:45" ht="12.75" customHeight="1">
      <c r="D1693" s="50"/>
      <c r="E1693" s="50"/>
      <c r="F1693" s="50"/>
      <c r="G1693" s="50"/>
      <c r="H1693" s="50"/>
      <c r="I1693" s="50"/>
      <c r="J1693" s="50"/>
      <c r="K1693" s="50"/>
      <c r="L1693" s="50"/>
      <c r="M1693" s="50"/>
      <c r="N1693" s="50"/>
      <c r="O1693" s="50"/>
      <c r="P1693" s="50"/>
      <c r="Q1693" s="50"/>
      <c r="T1693" s="50"/>
      <c r="U1693" s="50"/>
      <c r="V1693" s="50"/>
      <c r="W1693" s="51"/>
      <c r="X1693" s="51"/>
      <c r="Y1693" s="51"/>
      <c r="Z1693" s="51"/>
      <c r="AA1693" s="51"/>
      <c r="AB1693" s="51"/>
      <c r="AC1693" s="51"/>
      <c r="AD1693" s="51"/>
      <c r="AE1693" s="51"/>
      <c r="AF1693" s="51"/>
      <c r="AG1693" s="51"/>
      <c r="AH1693" s="51"/>
      <c r="AI1693" s="51"/>
      <c r="AJ1693" s="51"/>
      <c r="AK1693" s="51"/>
      <c r="AL1693" s="51"/>
      <c r="AM1693" s="51"/>
      <c r="AN1693" s="51"/>
      <c r="AO1693" s="51"/>
      <c r="AP1693" s="51"/>
      <c r="AQ1693" s="51"/>
      <c r="AR1693" s="51"/>
      <c r="AS1693" s="51"/>
    </row>
    <row r="1694" spans="4:45" ht="12.75" customHeight="1">
      <c r="D1694" s="50"/>
      <c r="E1694" s="50"/>
      <c r="F1694" s="50"/>
      <c r="G1694" s="50"/>
      <c r="H1694" s="50"/>
      <c r="I1694" s="50"/>
      <c r="J1694" s="50"/>
      <c r="K1694" s="50"/>
      <c r="L1694" s="50"/>
      <c r="M1694" s="50"/>
      <c r="N1694" s="50"/>
      <c r="O1694" s="50"/>
      <c r="P1694" s="50"/>
      <c r="Q1694" s="50"/>
      <c r="T1694" s="50"/>
      <c r="U1694" s="50"/>
      <c r="V1694" s="50"/>
      <c r="W1694" s="51"/>
      <c r="X1694" s="51"/>
      <c r="Y1694" s="51"/>
      <c r="Z1694" s="51"/>
      <c r="AA1694" s="51"/>
      <c r="AB1694" s="51"/>
      <c r="AC1694" s="51"/>
      <c r="AD1694" s="51"/>
      <c r="AE1694" s="51"/>
      <c r="AF1694" s="51"/>
      <c r="AG1694" s="51"/>
      <c r="AH1694" s="51"/>
      <c r="AI1694" s="51"/>
      <c r="AJ1694" s="51"/>
      <c r="AK1694" s="51"/>
      <c r="AL1694" s="51"/>
      <c r="AM1694" s="51"/>
      <c r="AN1694" s="51"/>
      <c r="AO1694" s="51"/>
      <c r="AP1694" s="51"/>
      <c r="AQ1694" s="51"/>
      <c r="AR1694" s="51"/>
      <c r="AS1694" s="51"/>
    </row>
    <row r="1695" spans="4:45" ht="12.75" customHeight="1">
      <c r="D1695" s="50"/>
      <c r="E1695" s="50"/>
      <c r="F1695" s="50"/>
      <c r="G1695" s="50"/>
      <c r="H1695" s="50"/>
      <c r="I1695" s="50"/>
      <c r="J1695" s="50"/>
      <c r="K1695" s="50"/>
      <c r="L1695" s="50"/>
      <c r="M1695" s="50"/>
      <c r="N1695" s="50"/>
      <c r="O1695" s="50"/>
      <c r="P1695" s="50"/>
      <c r="Q1695" s="50"/>
      <c r="T1695" s="50"/>
      <c r="U1695" s="50"/>
      <c r="V1695" s="50"/>
      <c r="W1695" s="51"/>
      <c r="X1695" s="51"/>
      <c r="Y1695" s="51"/>
      <c r="Z1695" s="51"/>
      <c r="AA1695" s="51"/>
      <c r="AB1695" s="51"/>
      <c r="AC1695" s="51"/>
      <c r="AD1695" s="51"/>
      <c r="AE1695" s="51"/>
      <c r="AF1695" s="51"/>
      <c r="AG1695" s="51"/>
      <c r="AH1695" s="51"/>
      <c r="AI1695" s="51"/>
      <c r="AJ1695" s="51"/>
      <c r="AK1695" s="51"/>
      <c r="AL1695" s="51"/>
      <c r="AM1695" s="51"/>
      <c r="AN1695" s="51"/>
      <c r="AO1695" s="51"/>
      <c r="AP1695" s="51"/>
      <c r="AQ1695" s="51"/>
      <c r="AR1695" s="51"/>
      <c r="AS1695" s="51"/>
    </row>
    <row r="1696" spans="4:45" ht="12.75" customHeight="1">
      <c r="D1696" s="50"/>
      <c r="E1696" s="50"/>
      <c r="F1696" s="50"/>
      <c r="G1696" s="50"/>
      <c r="H1696" s="50"/>
      <c r="I1696" s="50"/>
      <c r="J1696" s="50"/>
      <c r="K1696" s="50"/>
      <c r="L1696" s="50"/>
      <c r="M1696" s="50"/>
      <c r="N1696" s="50"/>
      <c r="O1696" s="50"/>
      <c r="P1696" s="50"/>
      <c r="Q1696" s="50"/>
      <c r="T1696" s="50"/>
      <c r="U1696" s="50"/>
      <c r="V1696" s="50"/>
      <c r="W1696" s="51"/>
      <c r="X1696" s="51"/>
      <c r="Y1696" s="51"/>
      <c r="Z1696" s="51"/>
      <c r="AA1696" s="51"/>
      <c r="AB1696" s="51"/>
      <c r="AC1696" s="51"/>
      <c r="AD1696" s="51"/>
      <c r="AE1696" s="51"/>
      <c r="AF1696" s="51"/>
      <c r="AG1696" s="51"/>
      <c r="AH1696" s="51"/>
      <c r="AI1696" s="51"/>
      <c r="AJ1696" s="51"/>
      <c r="AK1696" s="51"/>
      <c r="AL1696" s="51"/>
      <c r="AM1696" s="51"/>
      <c r="AN1696" s="51"/>
      <c r="AO1696" s="51"/>
      <c r="AP1696" s="51"/>
      <c r="AQ1696" s="51"/>
      <c r="AR1696" s="51"/>
      <c r="AS1696" s="51"/>
    </row>
    <row r="1697" spans="4:45" ht="12.75" customHeight="1">
      <c r="D1697" s="50"/>
      <c r="E1697" s="50"/>
      <c r="F1697" s="50"/>
      <c r="G1697" s="50"/>
      <c r="H1697" s="50"/>
      <c r="I1697" s="50"/>
      <c r="J1697" s="50"/>
      <c r="K1697" s="50"/>
      <c r="L1697" s="50"/>
      <c r="M1697" s="50"/>
      <c r="N1697" s="50"/>
      <c r="O1697" s="50"/>
      <c r="P1697" s="50"/>
      <c r="Q1697" s="50"/>
      <c r="T1697" s="50"/>
      <c r="U1697" s="50"/>
      <c r="V1697" s="50"/>
      <c r="W1697" s="51"/>
      <c r="X1697" s="51"/>
      <c r="Y1697" s="51"/>
      <c r="Z1697" s="51"/>
      <c r="AA1697" s="51"/>
      <c r="AB1697" s="51"/>
      <c r="AC1697" s="51"/>
      <c r="AD1697" s="51"/>
      <c r="AE1697" s="51"/>
      <c r="AF1697" s="51"/>
      <c r="AG1697" s="51"/>
      <c r="AH1697" s="51"/>
      <c r="AI1697" s="51"/>
      <c r="AJ1697" s="51"/>
      <c r="AK1697" s="51"/>
      <c r="AL1697" s="51"/>
      <c r="AM1697" s="51"/>
      <c r="AN1697" s="51"/>
      <c r="AO1697" s="51"/>
      <c r="AP1697" s="51"/>
      <c r="AQ1697" s="51"/>
      <c r="AR1697" s="51"/>
      <c r="AS1697" s="51"/>
    </row>
    <row r="1698" spans="4:45" ht="12.75" customHeight="1">
      <c r="D1698" s="50"/>
      <c r="E1698" s="50"/>
      <c r="F1698" s="50"/>
      <c r="G1698" s="50"/>
      <c r="H1698" s="50"/>
      <c r="I1698" s="50"/>
      <c r="J1698" s="50"/>
      <c r="K1698" s="50"/>
      <c r="L1698" s="50"/>
      <c r="M1698" s="50"/>
      <c r="N1698" s="50"/>
      <c r="O1698" s="50"/>
      <c r="P1698" s="50"/>
      <c r="Q1698" s="50"/>
      <c r="T1698" s="50"/>
      <c r="U1698" s="50"/>
      <c r="V1698" s="50"/>
      <c r="W1698" s="51"/>
      <c r="X1698" s="51"/>
      <c r="Y1698" s="51"/>
      <c r="Z1698" s="51"/>
      <c r="AA1698" s="51"/>
      <c r="AB1698" s="51"/>
      <c r="AC1698" s="51"/>
      <c r="AD1698" s="51"/>
      <c r="AE1698" s="51"/>
      <c r="AF1698" s="51"/>
      <c r="AG1698" s="51"/>
      <c r="AH1698" s="51"/>
      <c r="AI1698" s="51"/>
      <c r="AJ1698" s="51"/>
      <c r="AK1698" s="51"/>
      <c r="AL1698" s="51"/>
      <c r="AM1698" s="51"/>
      <c r="AN1698" s="51"/>
      <c r="AO1698" s="51"/>
      <c r="AP1698" s="51"/>
      <c r="AQ1698" s="51"/>
      <c r="AR1698" s="51"/>
      <c r="AS1698" s="51"/>
    </row>
    <row r="1699" spans="4:45" ht="12.75" customHeight="1">
      <c r="D1699" s="50"/>
      <c r="E1699" s="50"/>
      <c r="F1699" s="50"/>
      <c r="G1699" s="50"/>
      <c r="H1699" s="50"/>
      <c r="I1699" s="50"/>
      <c r="J1699" s="50"/>
      <c r="K1699" s="50"/>
      <c r="L1699" s="50"/>
      <c r="M1699" s="50"/>
      <c r="N1699" s="50"/>
      <c r="O1699" s="50"/>
      <c r="P1699" s="50"/>
      <c r="Q1699" s="50"/>
      <c r="T1699" s="50"/>
      <c r="U1699" s="50"/>
      <c r="V1699" s="50"/>
      <c r="W1699" s="51"/>
      <c r="X1699" s="51"/>
      <c r="Y1699" s="51"/>
      <c r="Z1699" s="51"/>
      <c r="AA1699" s="51"/>
      <c r="AB1699" s="51"/>
      <c r="AC1699" s="51"/>
      <c r="AD1699" s="51"/>
      <c r="AE1699" s="51"/>
      <c r="AF1699" s="51"/>
      <c r="AG1699" s="51"/>
      <c r="AH1699" s="51"/>
      <c r="AI1699" s="51"/>
      <c r="AJ1699" s="51"/>
      <c r="AK1699" s="51"/>
      <c r="AL1699" s="51"/>
      <c r="AM1699" s="51"/>
      <c r="AN1699" s="51"/>
      <c r="AO1699" s="51"/>
      <c r="AP1699" s="51"/>
      <c r="AQ1699" s="51"/>
      <c r="AR1699" s="51"/>
      <c r="AS1699" s="51"/>
    </row>
    <row r="1700" spans="4:45" ht="12.75" customHeight="1">
      <c r="D1700" s="50"/>
      <c r="E1700" s="50"/>
      <c r="F1700" s="50"/>
      <c r="G1700" s="50"/>
      <c r="H1700" s="50"/>
      <c r="I1700" s="50"/>
      <c r="J1700" s="50"/>
      <c r="K1700" s="50"/>
      <c r="L1700" s="50"/>
      <c r="M1700" s="50"/>
      <c r="N1700" s="50"/>
      <c r="O1700" s="50"/>
      <c r="P1700" s="50"/>
      <c r="Q1700" s="50"/>
      <c r="T1700" s="50"/>
      <c r="U1700" s="50"/>
      <c r="V1700" s="50"/>
      <c r="W1700" s="51"/>
      <c r="X1700" s="51"/>
      <c r="Y1700" s="51"/>
      <c r="Z1700" s="51"/>
      <c r="AA1700" s="51"/>
      <c r="AB1700" s="51"/>
      <c r="AC1700" s="51"/>
      <c r="AD1700" s="51"/>
      <c r="AE1700" s="51"/>
      <c r="AF1700" s="51"/>
      <c r="AG1700" s="51"/>
      <c r="AH1700" s="51"/>
      <c r="AI1700" s="51"/>
      <c r="AJ1700" s="51"/>
      <c r="AK1700" s="51"/>
      <c r="AL1700" s="51"/>
      <c r="AM1700" s="51"/>
      <c r="AN1700" s="51"/>
      <c r="AO1700" s="51"/>
      <c r="AP1700" s="51"/>
      <c r="AQ1700" s="51"/>
      <c r="AR1700" s="51"/>
      <c r="AS1700" s="51"/>
    </row>
    <row r="1701" spans="4:45" ht="12.75" customHeight="1">
      <c r="D1701" s="50"/>
      <c r="E1701" s="50"/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  <c r="P1701" s="50"/>
      <c r="Q1701" s="50"/>
      <c r="T1701" s="50"/>
      <c r="U1701" s="50"/>
      <c r="V1701" s="50"/>
      <c r="W1701" s="51"/>
      <c r="X1701" s="51"/>
      <c r="Y1701" s="51"/>
      <c r="Z1701" s="51"/>
      <c r="AA1701" s="51"/>
      <c r="AB1701" s="51"/>
      <c r="AC1701" s="51"/>
      <c r="AD1701" s="51"/>
      <c r="AE1701" s="51"/>
      <c r="AF1701" s="51"/>
      <c r="AG1701" s="51"/>
      <c r="AH1701" s="51"/>
      <c r="AI1701" s="51"/>
      <c r="AJ1701" s="51"/>
      <c r="AK1701" s="51"/>
      <c r="AL1701" s="51"/>
      <c r="AM1701" s="51"/>
      <c r="AN1701" s="51"/>
      <c r="AO1701" s="51"/>
      <c r="AP1701" s="51"/>
      <c r="AQ1701" s="51"/>
      <c r="AR1701" s="51"/>
      <c r="AS1701" s="51"/>
    </row>
    <row r="1702" spans="4:45" ht="12.75" customHeight="1">
      <c r="D1702" s="50"/>
      <c r="E1702" s="50"/>
      <c r="F1702" s="50"/>
      <c r="G1702" s="50"/>
      <c r="H1702" s="50"/>
      <c r="I1702" s="50"/>
      <c r="J1702" s="50"/>
      <c r="K1702" s="50"/>
      <c r="L1702" s="50"/>
      <c r="M1702" s="50"/>
      <c r="N1702" s="50"/>
      <c r="O1702" s="50"/>
      <c r="P1702" s="50"/>
      <c r="Q1702" s="50"/>
      <c r="T1702" s="50"/>
      <c r="U1702" s="50"/>
      <c r="V1702" s="50"/>
      <c r="W1702" s="51"/>
      <c r="X1702" s="51"/>
      <c r="Y1702" s="51"/>
      <c r="Z1702" s="51"/>
      <c r="AA1702" s="51"/>
      <c r="AB1702" s="51"/>
      <c r="AC1702" s="51"/>
      <c r="AD1702" s="51"/>
      <c r="AE1702" s="51"/>
      <c r="AF1702" s="51"/>
      <c r="AG1702" s="51"/>
      <c r="AH1702" s="51"/>
      <c r="AI1702" s="51"/>
      <c r="AJ1702" s="51"/>
      <c r="AK1702" s="51"/>
      <c r="AL1702" s="51"/>
      <c r="AM1702" s="51"/>
      <c r="AN1702" s="51"/>
      <c r="AO1702" s="51"/>
      <c r="AP1702" s="51"/>
      <c r="AQ1702" s="51"/>
      <c r="AR1702" s="51"/>
      <c r="AS1702" s="51"/>
    </row>
    <row r="1703" spans="4:45" ht="12.75" customHeight="1">
      <c r="D1703" s="50"/>
      <c r="E1703" s="50"/>
      <c r="F1703" s="50"/>
      <c r="G1703" s="50"/>
      <c r="H1703" s="50"/>
      <c r="I1703" s="50"/>
      <c r="J1703" s="50"/>
      <c r="K1703" s="50"/>
      <c r="L1703" s="50"/>
      <c r="M1703" s="50"/>
      <c r="N1703" s="50"/>
      <c r="O1703" s="50"/>
      <c r="P1703" s="50"/>
      <c r="Q1703" s="50"/>
      <c r="T1703" s="50"/>
      <c r="U1703" s="50"/>
      <c r="V1703" s="50"/>
      <c r="W1703" s="51"/>
      <c r="X1703" s="51"/>
      <c r="Y1703" s="51"/>
      <c r="Z1703" s="51"/>
      <c r="AA1703" s="51"/>
      <c r="AB1703" s="51"/>
      <c r="AC1703" s="51"/>
      <c r="AD1703" s="51"/>
      <c r="AE1703" s="51"/>
      <c r="AF1703" s="51"/>
      <c r="AG1703" s="51"/>
      <c r="AH1703" s="51"/>
      <c r="AI1703" s="51"/>
      <c r="AJ1703" s="51"/>
      <c r="AK1703" s="51"/>
      <c r="AL1703" s="51"/>
      <c r="AM1703" s="51"/>
      <c r="AN1703" s="51"/>
      <c r="AO1703" s="51"/>
      <c r="AP1703" s="51"/>
      <c r="AQ1703" s="51"/>
      <c r="AR1703" s="51"/>
      <c r="AS1703" s="51"/>
    </row>
    <row r="1704" spans="4:45" ht="12.75" customHeight="1">
      <c r="D1704" s="50"/>
      <c r="E1704" s="50"/>
      <c r="F1704" s="50"/>
      <c r="G1704" s="50"/>
      <c r="H1704" s="50"/>
      <c r="I1704" s="50"/>
      <c r="J1704" s="50"/>
      <c r="K1704" s="50"/>
      <c r="L1704" s="50"/>
      <c r="M1704" s="50"/>
      <c r="N1704" s="50"/>
      <c r="O1704" s="50"/>
      <c r="P1704" s="50"/>
      <c r="Q1704" s="50"/>
      <c r="T1704" s="50"/>
      <c r="U1704" s="50"/>
      <c r="V1704" s="50"/>
      <c r="W1704" s="51"/>
      <c r="X1704" s="51"/>
      <c r="Y1704" s="51"/>
      <c r="Z1704" s="51"/>
      <c r="AA1704" s="51"/>
      <c r="AB1704" s="51"/>
      <c r="AC1704" s="51"/>
      <c r="AD1704" s="51"/>
      <c r="AE1704" s="51"/>
      <c r="AF1704" s="51"/>
      <c r="AG1704" s="51"/>
      <c r="AH1704" s="51"/>
      <c r="AI1704" s="51"/>
      <c r="AJ1704" s="51"/>
      <c r="AK1704" s="51"/>
      <c r="AL1704" s="51"/>
      <c r="AM1704" s="51"/>
      <c r="AN1704" s="51"/>
      <c r="AO1704" s="51"/>
      <c r="AP1704" s="51"/>
      <c r="AQ1704" s="51"/>
      <c r="AR1704" s="51"/>
      <c r="AS1704" s="51"/>
    </row>
    <row r="1705" spans="4:45" ht="12.75" customHeight="1">
      <c r="D1705" s="50"/>
      <c r="E1705" s="50"/>
      <c r="F1705" s="50"/>
      <c r="G1705" s="50"/>
      <c r="H1705" s="50"/>
      <c r="I1705" s="50"/>
      <c r="J1705" s="50"/>
      <c r="K1705" s="50"/>
      <c r="L1705" s="50"/>
      <c r="M1705" s="50"/>
      <c r="N1705" s="50"/>
      <c r="O1705" s="50"/>
      <c r="P1705" s="50"/>
      <c r="Q1705" s="50"/>
      <c r="T1705" s="50"/>
      <c r="U1705" s="50"/>
      <c r="V1705" s="50"/>
      <c r="W1705" s="51"/>
      <c r="X1705" s="51"/>
      <c r="Y1705" s="51"/>
      <c r="Z1705" s="51"/>
      <c r="AA1705" s="51"/>
      <c r="AB1705" s="51"/>
      <c r="AC1705" s="51"/>
      <c r="AD1705" s="51"/>
      <c r="AE1705" s="51"/>
      <c r="AF1705" s="51"/>
      <c r="AG1705" s="51"/>
      <c r="AH1705" s="51"/>
      <c r="AI1705" s="51"/>
      <c r="AJ1705" s="51"/>
      <c r="AK1705" s="51"/>
      <c r="AL1705" s="51"/>
      <c r="AM1705" s="51"/>
      <c r="AN1705" s="51"/>
      <c r="AO1705" s="51"/>
      <c r="AP1705" s="51"/>
      <c r="AQ1705" s="51"/>
      <c r="AR1705" s="51"/>
      <c r="AS1705" s="51"/>
    </row>
    <row r="1706" spans="4:45" ht="12.75" customHeight="1">
      <c r="D1706" s="50"/>
      <c r="E1706" s="50"/>
      <c r="F1706" s="50"/>
      <c r="G1706" s="50"/>
      <c r="H1706" s="50"/>
      <c r="I1706" s="50"/>
      <c r="J1706" s="50"/>
      <c r="K1706" s="50"/>
      <c r="L1706" s="50"/>
      <c r="M1706" s="50"/>
      <c r="N1706" s="50"/>
      <c r="O1706" s="50"/>
      <c r="P1706" s="50"/>
      <c r="Q1706" s="50"/>
      <c r="T1706" s="50"/>
      <c r="U1706" s="50"/>
      <c r="V1706" s="50"/>
      <c r="W1706" s="51"/>
      <c r="X1706" s="51"/>
      <c r="Y1706" s="51"/>
      <c r="Z1706" s="51"/>
      <c r="AA1706" s="51"/>
      <c r="AB1706" s="51"/>
      <c r="AC1706" s="51"/>
      <c r="AD1706" s="51"/>
      <c r="AE1706" s="51"/>
      <c r="AF1706" s="51"/>
      <c r="AG1706" s="51"/>
      <c r="AH1706" s="51"/>
      <c r="AI1706" s="51"/>
      <c r="AJ1706" s="51"/>
      <c r="AK1706" s="51"/>
      <c r="AL1706" s="51"/>
      <c r="AM1706" s="51"/>
      <c r="AN1706" s="51"/>
      <c r="AO1706" s="51"/>
      <c r="AP1706" s="51"/>
      <c r="AQ1706" s="51"/>
      <c r="AR1706" s="51"/>
      <c r="AS1706" s="51"/>
    </row>
    <row r="1707" spans="4:45" ht="12.75" customHeight="1">
      <c r="D1707" s="50"/>
      <c r="E1707" s="50"/>
      <c r="F1707" s="50"/>
      <c r="G1707" s="50"/>
      <c r="H1707" s="50"/>
      <c r="I1707" s="50"/>
      <c r="J1707" s="50"/>
      <c r="K1707" s="50"/>
      <c r="L1707" s="50"/>
      <c r="M1707" s="50"/>
      <c r="N1707" s="50"/>
      <c r="O1707" s="50"/>
      <c r="P1707" s="50"/>
      <c r="Q1707" s="50"/>
      <c r="T1707" s="50"/>
      <c r="U1707" s="50"/>
      <c r="V1707" s="50"/>
      <c r="W1707" s="51"/>
      <c r="X1707" s="51"/>
      <c r="Y1707" s="51"/>
      <c r="Z1707" s="51"/>
      <c r="AA1707" s="51"/>
      <c r="AB1707" s="51"/>
      <c r="AC1707" s="51"/>
      <c r="AD1707" s="51"/>
      <c r="AE1707" s="51"/>
      <c r="AF1707" s="51"/>
      <c r="AG1707" s="51"/>
      <c r="AH1707" s="51"/>
      <c r="AI1707" s="51"/>
      <c r="AJ1707" s="51"/>
      <c r="AK1707" s="51"/>
      <c r="AL1707" s="51"/>
      <c r="AM1707" s="51"/>
      <c r="AN1707" s="51"/>
      <c r="AO1707" s="51"/>
      <c r="AP1707" s="51"/>
      <c r="AQ1707" s="51"/>
      <c r="AR1707" s="51"/>
      <c r="AS1707" s="51"/>
    </row>
    <row r="1708" spans="4:45" ht="12.75" customHeight="1">
      <c r="D1708" s="50"/>
      <c r="E1708" s="50"/>
      <c r="F1708" s="50"/>
      <c r="G1708" s="50"/>
      <c r="H1708" s="50"/>
      <c r="I1708" s="50"/>
      <c r="J1708" s="50"/>
      <c r="K1708" s="50"/>
      <c r="L1708" s="50"/>
      <c r="M1708" s="50"/>
      <c r="N1708" s="50"/>
      <c r="O1708" s="50"/>
      <c r="P1708" s="50"/>
      <c r="Q1708" s="50"/>
      <c r="T1708" s="50"/>
      <c r="U1708" s="50"/>
      <c r="V1708" s="50"/>
      <c r="W1708" s="51"/>
      <c r="X1708" s="51"/>
      <c r="Y1708" s="51"/>
      <c r="Z1708" s="51"/>
      <c r="AA1708" s="51"/>
      <c r="AB1708" s="51"/>
      <c r="AC1708" s="51"/>
      <c r="AD1708" s="51"/>
      <c r="AE1708" s="51"/>
      <c r="AF1708" s="51"/>
      <c r="AG1708" s="51"/>
      <c r="AH1708" s="51"/>
      <c r="AI1708" s="51"/>
      <c r="AJ1708" s="51"/>
      <c r="AK1708" s="51"/>
      <c r="AL1708" s="51"/>
      <c r="AM1708" s="51"/>
      <c r="AN1708" s="51"/>
      <c r="AO1708" s="51"/>
      <c r="AP1708" s="51"/>
      <c r="AQ1708" s="51"/>
      <c r="AR1708" s="51"/>
      <c r="AS1708" s="51"/>
    </row>
    <row r="1709" spans="4:45" ht="12.75" customHeight="1">
      <c r="D1709" s="50"/>
      <c r="E1709" s="50"/>
      <c r="F1709" s="50"/>
      <c r="G1709" s="50"/>
      <c r="H1709" s="50"/>
      <c r="I1709" s="50"/>
      <c r="J1709" s="50"/>
      <c r="K1709" s="50"/>
      <c r="L1709" s="50"/>
      <c r="M1709" s="50"/>
      <c r="N1709" s="50"/>
      <c r="O1709" s="50"/>
      <c r="P1709" s="50"/>
      <c r="Q1709" s="50"/>
      <c r="T1709" s="50"/>
      <c r="U1709" s="50"/>
      <c r="V1709" s="50"/>
      <c r="W1709" s="51"/>
      <c r="X1709" s="51"/>
      <c r="Y1709" s="51"/>
      <c r="Z1709" s="51"/>
      <c r="AA1709" s="51"/>
      <c r="AB1709" s="51"/>
      <c r="AC1709" s="51"/>
      <c r="AD1709" s="51"/>
      <c r="AE1709" s="51"/>
      <c r="AF1709" s="51"/>
      <c r="AG1709" s="51"/>
      <c r="AH1709" s="51"/>
      <c r="AI1709" s="51"/>
      <c r="AJ1709" s="51"/>
      <c r="AK1709" s="51"/>
      <c r="AL1709" s="51"/>
      <c r="AM1709" s="51"/>
      <c r="AN1709" s="51"/>
      <c r="AO1709" s="51"/>
      <c r="AP1709" s="51"/>
      <c r="AQ1709" s="51"/>
      <c r="AR1709" s="51"/>
      <c r="AS1709" s="51"/>
    </row>
    <row r="1710" spans="4:45" ht="12.75" customHeight="1">
      <c r="D1710" s="50"/>
      <c r="E1710" s="50"/>
      <c r="F1710" s="50"/>
      <c r="G1710" s="50"/>
      <c r="H1710" s="50"/>
      <c r="I1710" s="50"/>
      <c r="J1710" s="50"/>
      <c r="K1710" s="50"/>
      <c r="L1710" s="50"/>
      <c r="M1710" s="50"/>
      <c r="N1710" s="50"/>
      <c r="O1710" s="50"/>
      <c r="P1710" s="50"/>
      <c r="Q1710" s="50"/>
      <c r="T1710" s="50"/>
      <c r="U1710" s="50"/>
      <c r="V1710" s="50"/>
      <c r="W1710" s="51"/>
      <c r="X1710" s="51"/>
      <c r="Y1710" s="51"/>
      <c r="Z1710" s="51"/>
      <c r="AA1710" s="51"/>
      <c r="AB1710" s="51"/>
      <c r="AC1710" s="51"/>
      <c r="AD1710" s="51"/>
      <c r="AE1710" s="51"/>
      <c r="AF1710" s="51"/>
      <c r="AG1710" s="51"/>
      <c r="AH1710" s="51"/>
      <c r="AI1710" s="51"/>
      <c r="AJ1710" s="51"/>
      <c r="AK1710" s="51"/>
      <c r="AL1710" s="51"/>
      <c r="AM1710" s="51"/>
      <c r="AN1710" s="51"/>
      <c r="AO1710" s="51"/>
      <c r="AP1710" s="51"/>
      <c r="AQ1710" s="51"/>
      <c r="AR1710" s="51"/>
      <c r="AS1710" s="51"/>
    </row>
    <row r="1711" spans="4:45" ht="12.75" customHeight="1">
      <c r="D1711" s="50"/>
      <c r="E1711" s="50"/>
      <c r="F1711" s="50"/>
      <c r="G1711" s="50"/>
      <c r="H1711" s="50"/>
      <c r="I1711" s="50"/>
      <c r="J1711" s="50"/>
      <c r="K1711" s="50"/>
      <c r="L1711" s="50"/>
      <c r="M1711" s="50"/>
      <c r="N1711" s="50"/>
      <c r="O1711" s="50"/>
      <c r="P1711" s="50"/>
      <c r="Q1711" s="50"/>
      <c r="T1711" s="50"/>
      <c r="U1711" s="50"/>
      <c r="V1711" s="50"/>
      <c r="W1711" s="51"/>
      <c r="X1711" s="51"/>
      <c r="Y1711" s="51"/>
      <c r="Z1711" s="51"/>
      <c r="AA1711" s="51"/>
      <c r="AB1711" s="51"/>
      <c r="AC1711" s="51"/>
      <c r="AD1711" s="51"/>
      <c r="AE1711" s="51"/>
      <c r="AF1711" s="51"/>
      <c r="AG1711" s="51"/>
      <c r="AH1711" s="51"/>
      <c r="AI1711" s="51"/>
      <c r="AJ1711" s="51"/>
      <c r="AK1711" s="51"/>
      <c r="AL1711" s="51"/>
      <c r="AM1711" s="51"/>
      <c r="AN1711" s="51"/>
      <c r="AO1711" s="51"/>
      <c r="AP1711" s="51"/>
      <c r="AQ1711" s="51"/>
      <c r="AR1711" s="51"/>
      <c r="AS1711" s="51"/>
    </row>
    <row r="1712" spans="4:45" ht="12.75" customHeight="1"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T1712" s="50"/>
      <c r="U1712" s="50"/>
      <c r="V1712" s="50"/>
      <c r="W1712" s="51"/>
      <c r="X1712" s="51"/>
      <c r="Y1712" s="51"/>
      <c r="Z1712" s="51"/>
      <c r="AA1712" s="51"/>
      <c r="AB1712" s="51"/>
      <c r="AC1712" s="51"/>
      <c r="AD1712" s="51"/>
      <c r="AE1712" s="51"/>
      <c r="AF1712" s="51"/>
      <c r="AG1712" s="51"/>
      <c r="AH1712" s="51"/>
      <c r="AI1712" s="51"/>
      <c r="AJ1712" s="51"/>
      <c r="AK1712" s="51"/>
      <c r="AL1712" s="51"/>
      <c r="AM1712" s="51"/>
      <c r="AN1712" s="51"/>
      <c r="AO1712" s="51"/>
      <c r="AP1712" s="51"/>
      <c r="AQ1712" s="51"/>
      <c r="AR1712" s="51"/>
      <c r="AS1712" s="51"/>
    </row>
    <row r="1713" spans="4:45" ht="12.75" customHeight="1">
      <c r="D1713" s="50"/>
      <c r="E1713" s="50"/>
      <c r="F1713" s="50"/>
      <c r="G1713" s="50"/>
      <c r="H1713" s="50"/>
      <c r="I1713" s="50"/>
      <c r="J1713" s="50"/>
      <c r="K1713" s="50"/>
      <c r="L1713" s="50"/>
      <c r="M1713" s="50"/>
      <c r="N1713" s="50"/>
      <c r="O1713" s="50"/>
      <c r="P1713" s="50"/>
      <c r="Q1713" s="50"/>
      <c r="T1713" s="50"/>
      <c r="U1713" s="50"/>
      <c r="V1713" s="50"/>
      <c r="W1713" s="51"/>
      <c r="X1713" s="51"/>
      <c r="Y1713" s="51"/>
      <c r="Z1713" s="51"/>
      <c r="AA1713" s="51"/>
      <c r="AB1713" s="51"/>
      <c r="AC1713" s="51"/>
      <c r="AD1713" s="51"/>
      <c r="AE1713" s="51"/>
      <c r="AF1713" s="51"/>
      <c r="AG1713" s="51"/>
      <c r="AH1713" s="51"/>
      <c r="AI1713" s="51"/>
      <c r="AJ1713" s="51"/>
      <c r="AK1713" s="51"/>
      <c r="AL1713" s="51"/>
      <c r="AM1713" s="51"/>
      <c r="AN1713" s="51"/>
      <c r="AO1713" s="51"/>
      <c r="AP1713" s="51"/>
      <c r="AQ1713" s="51"/>
      <c r="AR1713" s="51"/>
      <c r="AS1713" s="51"/>
    </row>
    <row r="1714" spans="4:45" ht="12.75" customHeight="1">
      <c r="D1714" s="50"/>
      <c r="E1714" s="50"/>
      <c r="F1714" s="50"/>
      <c r="G1714" s="50"/>
      <c r="H1714" s="50"/>
      <c r="I1714" s="50"/>
      <c r="J1714" s="50"/>
      <c r="K1714" s="50"/>
      <c r="L1714" s="50"/>
      <c r="M1714" s="50"/>
      <c r="N1714" s="50"/>
      <c r="O1714" s="50"/>
      <c r="P1714" s="50"/>
      <c r="Q1714" s="50"/>
      <c r="T1714" s="50"/>
      <c r="U1714" s="50"/>
      <c r="V1714" s="50"/>
      <c r="W1714" s="51"/>
      <c r="X1714" s="51"/>
      <c r="Y1714" s="51"/>
      <c r="Z1714" s="51"/>
      <c r="AA1714" s="51"/>
      <c r="AB1714" s="51"/>
      <c r="AC1714" s="51"/>
      <c r="AD1714" s="51"/>
      <c r="AE1714" s="51"/>
      <c r="AF1714" s="51"/>
      <c r="AG1714" s="51"/>
      <c r="AH1714" s="51"/>
      <c r="AI1714" s="51"/>
      <c r="AJ1714" s="51"/>
      <c r="AK1714" s="51"/>
      <c r="AL1714" s="51"/>
      <c r="AM1714" s="51"/>
      <c r="AN1714" s="51"/>
      <c r="AO1714" s="51"/>
      <c r="AP1714" s="51"/>
      <c r="AQ1714" s="51"/>
      <c r="AR1714" s="51"/>
      <c r="AS1714" s="51"/>
    </row>
    <row r="1715" spans="4:45" ht="12.75" customHeight="1">
      <c r="D1715" s="50"/>
      <c r="E1715" s="50"/>
      <c r="F1715" s="50"/>
      <c r="G1715" s="50"/>
      <c r="H1715" s="50"/>
      <c r="I1715" s="50"/>
      <c r="J1715" s="50"/>
      <c r="K1715" s="50"/>
      <c r="L1715" s="50"/>
      <c r="M1715" s="50"/>
      <c r="N1715" s="50"/>
      <c r="O1715" s="50"/>
      <c r="P1715" s="50"/>
      <c r="Q1715" s="50"/>
      <c r="T1715" s="50"/>
      <c r="U1715" s="50"/>
      <c r="V1715" s="50"/>
      <c r="W1715" s="51"/>
      <c r="X1715" s="51"/>
      <c r="Y1715" s="51"/>
      <c r="Z1715" s="51"/>
      <c r="AA1715" s="51"/>
      <c r="AB1715" s="51"/>
      <c r="AC1715" s="51"/>
      <c r="AD1715" s="51"/>
      <c r="AE1715" s="51"/>
      <c r="AF1715" s="51"/>
      <c r="AG1715" s="51"/>
      <c r="AH1715" s="51"/>
      <c r="AI1715" s="51"/>
      <c r="AJ1715" s="51"/>
      <c r="AK1715" s="51"/>
      <c r="AL1715" s="51"/>
      <c r="AM1715" s="51"/>
      <c r="AN1715" s="51"/>
      <c r="AO1715" s="51"/>
      <c r="AP1715" s="51"/>
      <c r="AQ1715" s="51"/>
      <c r="AR1715" s="51"/>
      <c r="AS1715" s="51"/>
    </row>
    <row r="1716" spans="4:45" ht="12.75" customHeight="1">
      <c r="D1716" s="50"/>
      <c r="E1716" s="50"/>
      <c r="F1716" s="50"/>
      <c r="G1716" s="50"/>
      <c r="H1716" s="50"/>
      <c r="I1716" s="50"/>
      <c r="J1716" s="50"/>
      <c r="K1716" s="50"/>
      <c r="L1716" s="50"/>
      <c r="M1716" s="50"/>
      <c r="N1716" s="50"/>
      <c r="O1716" s="50"/>
      <c r="P1716" s="50"/>
      <c r="Q1716" s="50"/>
      <c r="T1716" s="50"/>
      <c r="U1716" s="50"/>
      <c r="V1716" s="50"/>
      <c r="W1716" s="51"/>
      <c r="X1716" s="51"/>
      <c r="Y1716" s="51"/>
      <c r="Z1716" s="51"/>
      <c r="AA1716" s="51"/>
      <c r="AB1716" s="51"/>
      <c r="AC1716" s="51"/>
      <c r="AD1716" s="51"/>
      <c r="AE1716" s="51"/>
      <c r="AF1716" s="51"/>
      <c r="AG1716" s="51"/>
      <c r="AH1716" s="51"/>
      <c r="AI1716" s="51"/>
      <c r="AJ1716" s="51"/>
      <c r="AK1716" s="51"/>
      <c r="AL1716" s="51"/>
      <c r="AM1716" s="51"/>
      <c r="AN1716" s="51"/>
      <c r="AO1716" s="51"/>
      <c r="AP1716" s="51"/>
      <c r="AQ1716" s="51"/>
      <c r="AR1716" s="51"/>
      <c r="AS1716" s="51"/>
    </row>
    <row r="1717" spans="4:45" ht="12.75" customHeight="1">
      <c r="D1717" s="50"/>
      <c r="E1717" s="50"/>
      <c r="F1717" s="50"/>
      <c r="G1717" s="50"/>
      <c r="H1717" s="50"/>
      <c r="I1717" s="50"/>
      <c r="J1717" s="50"/>
      <c r="K1717" s="50"/>
      <c r="L1717" s="50"/>
      <c r="M1717" s="50"/>
      <c r="N1717" s="50"/>
      <c r="O1717" s="50"/>
      <c r="P1717" s="50"/>
      <c r="Q1717" s="50"/>
      <c r="T1717" s="50"/>
      <c r="U1717" s="50"/>
      <c r="V1717" s="50"/>
      <c r="W1717" s="51"/>
      <c r="X1717" s="51"/>
      <c r="Y1717" s="51"/>
      <c r="Z1717" s="51"/>
      <c r="AA1717" s="51"/>
      <c r="AB1717" s="51"/>
      <c r="AC1717" s="51"/>
      <c r="AD1717" s="51"/>
      <c r="AE1717" s="51"/>
      <c r="AF1717" s="51"/>
      <c r="AG1717" s="51"/>
      <c r="AH1717" s="51"/>
      <c r="AI1717" s="51"/>
      <c r="AJ1717" s="51"/>
      <c r="AK1717" s="51"/>
      <c r="AL1717" s="51"/>
      <c r="AM1717" s="51"/>
      <c r="AN1717" s="51"/>
      <c r="AO1717" s="51"/>
      <c r="AP1717" s="51"/>
      <c r="AQ1717" s="51"/>
      <c r="AR1717" s="51"/>
      <c r="AS1717" s="51"/>
    </row>
    <row r="1718" spans="4:45" ht="12.75" customHeight="1">
      <c r="D1718" s="50"/>
      <c r="E1718" s="50"/>
      <c r="F1718" s="50"/>
      <c r="G1718" s="50"/>
      <c r="H1718" s="50"/>
      <c r="I1718" s="50"/>
      <c r="J1718" s="50"/>
      <c r="K1718" s="50"/>
      <c r="L1718" s="50"/>
      <c r="M1718" s="50"/>
      <c r="N1718" s="50"/>
      <c r="O1718" s="50"/>
      <c r="P1718" s="50"/>
      <c r="Q1718" s="50"/>
      <c r="T1718" s="50"/>
      <c r="U1718" s="50"/>
      <c r="V1718" s="50"/>
      <c r="W1718" s="51"/>
      <c r="X1718" s="51"/>
      <c r="Y1718" s="51"/>
      <c r="Z1718" s="51"/>
      <c r="AA1718" s="51"/>
      <c r="AB1718" s="51"/>
      <c r="AC1718" s="51"/>
      <c r="AD1718" s="51"/>
      <c r="AE1718" s="51"/>
      <c r="AF1718" s="51"/>
      <c r="AG1718" s="51"/>
      <c r="AH1718" s="51"/>
      <c r="AI1718" s="51"/>
      <c r="AJ1718" s="51"/>
      <c r="AK1718" s="51"/>
      <c r="AL1718" s="51"/>
      <c r="AM1718" s="51"/>
      <c r="AN1718" s="51"/>
      <c r="AO1718" s="51"/>
      <c r="AP1718" s="51"/>
      <c r="AQ1718" s="51"/>
      <c r="AR1718" s="51"/>
      <c r="AS1718" s="51"/>
    </row>
    <row r="1719" spans="4:45" ht="12.75" customHeight="1">
      <c r="D1719" s="50"/>
      <c r="E1719" s="50"/>
      <c r="F1719" s="50"/>
      <c r="G1719" s="50"/>
      <c r="H1719" s="50"/>
      <c r="I1719" s="50"/>
      <c r="J1719" s="50"/>
      <c r="K1719" s="50"/>
      <c r="L1719" s="50"/>
      <c r="M1719" s="50"/>
      <c r="N1719" s="50"/>
      <c r="O1719" s="50"/>
      <c r="P1719" s="50"/>
      <c r="Q1719" s="50"/>
      <c r="T1719" s="50"/>
      <c r="U1719" s="50"/>
      <c r="V1719" s="50"/>
      <c r="W1719" s="51"/>
      <c r="X1719" s="51"/>
      <c r="Y1719" s="51"/>
      <c r="Z1719" s="51"/>
      <c r="AA1719" s="51"/>
      <c r="AB1719" s="51"/>
      <c r="AC1719" s="51"/>
      <c r="AD1719" s="51"/>
      <c r="AE1719" s="51"/>
      <c r="AF1719" s="51"/>
      <c r="AG1719" s="51"/>
      <c r="AH1719" s="51"/>
      <c r="AI1719" s="51"/>
      <c r="AJ1719" s="51"/>
      <c r="AK1719" s="51"/>
      <c r="AL1719" s="51"/>
      <c r="AM1719" s="51"/>
      <c r="AN1719" s="51"/>
      <c r="AO1719" s="51"/>
      <c r="AP1719" s="51"/>
      <c r="AQ1719" s="51"/>
      <c r="AR1719" s="51"/>
      <c r="AS1719" s="51"/>
    </row>
    <row r="1720" spans="4:45" ht="12.75" customHeight="1">
      <c r="D1720" s="50"/>
      <c r="E1720" s="50"/>
      <c r="F1720" s="50"/>
      <c r="G1720" s="50"/>
      <c r="H1720" s="50"/>
      <c r="I1720" s="50"/>
      <c r="J1720" s="50"/>
      <c r="K1720" s="50"/>
      <c r="L1720" s="50"/>
      <c r="M1720" s="50"/>
      <c r="N1720" s="50"/>
      <c r="O1720" s="50"/>
      <c r="P1720" s="50"/>
      <c r="Q1720" s="50"/>
      <c r="T1720" s="50"/>
      <c r="U1720" s="50"/>
      <c r="V1720" s="50"/>
      <c r="W1720" s="51"/>
      <c r="X1720" s="51"/>
      <c r="Y1720" s="51"/>
      <c r="Z1720" s="51"/>
      <c r="AA1720" s="51"/>
      <c r="AB1720" s="51"/>
      <c r="AC1720" s="51"/>
      <c r="AD1720" s="51"/>
      <c r="AE1720" s="51"/>
      <c r="AF1720" s="51"/>
      <c r="AG1720" s="51"/>
      <c r="AH1720" s="51"/>
      <c r="AI1720" s="51"/>
      <c r="AJ1720" s="51"/>
      <c r="AK1720" s="51"/>
      <c r="AL1720" s="51"/>
      <c r="AM1720" s="51"/>
      <c r="AN1720" s="51"/>
      <c r="AO1720" s="51"/>
      <c r="AP1720" s="51"/>
      <c r="AQ1720" s="51"/>
      <c r="AR1720" s="51"/>
      <c r="AS1720" s="51"/>
    </row>
    <row r="1721" spans="4:45" ht="12.75" customHeight="1">
      <c r="D1721" s="50"/>
      <c r="E1721" s="50"/>
      <c r="F1721" s="50"/>
      <c r="G1721" s="50"/>
      <c r="H1721" s="50"/>
      <c r="I1721" s="50"/>
      <c r="J1721" s="50"/>
      <c r="K1721" s="50"/>
      <c r="L1721" s="50"/>
      <c r="M1721" s="50"/>
      <c r="N1721" s="50"/>
      <c r="O1721" s="50"/>
      <c r="P1721" s="50"/>
      <c r="Q1721" s="50"/>
      <c r="T1721" s="50"/>
      <c r="U1721" s="50"/>
      <c r="V1721" s="50"/>
      <c r="W1721" s="51"/>
      <c r="X1721" s="51"/>
      <c r="Y1721" s="51"/>
      <c r="Z1721" s="51"/>
      <c r="AA1721" s="51"/>
      <c r="AB1721" s="51"/>
      <c r="AC1721" s="51"/>
      <c r="AD1721" s="51"/>
      <c r="AE1721" s="51"/>
      <c r="AF1721" s="51"/>
      <c r="AG1721" s="51"/>
      <c r="AH1721" s="51"/>
      <c r="AI1721" s="51"/>
      <c r="AJ1721" s="51"/>
      <c r="AK1721" s="51"/>
      <c r="AL1721" s="51"/>
      <c r="AM1721" s="51"/>
      <c r="AN1721" s="51"/>
      <c r="AO1721" s="51"/>
      <c r="AP1721" s="51"/>
      <c r="AQ1721" s="51"/>
      <c r="AR1721" s="51"/>
      <c r="AS1721" s="51"/>
    </row>
    <row r="1722" spans="4:45" ht="12.75" customHeight="1">
      <c r="D1722" s="50"/>
      <c r="E1722" s="50"/>
      <c r="F1722" s="50"/>
      <c r="G1722" s="50"/>
      <c r="H1722" s="50"/>
      <c r="I1722" s="50"/>
      <c r="J1722" s="50"/>
      <c r="K1722" s="50"/>
      <c r="L1722" s="50"/>
      <c r="M1722" s="50"/>
      <c r="N1722" s="50"/>
      <c r="O1722" s="50"/>
      <c r="P1722" s="50"/>
      <c r="Q1722" s="50"/>
      <c r="T1722" s="50"/>
      <c r="U1722" s="50"/>
      <c r="V1722" s="50"/>
      <c r="W1722" s="51"/>
      <c r="X1722" s="51"/>
      <c r="Y1722" s="51"/>
      <c r="Z1722" s="51"/>
      <c r="AA1722" s="51"/>
      <c r="AB1722" s="51"/>
      <c r="AC1722" s="51"/>
      <c r="AD1722" s="51"/>
      <c r="AE1722" s="51"/>
      <c r="AF1722" s="51"/>
      <c r="AG1722" s="51"/>
      <c r="AH1722" s="51"/>
      <c r="AI1722" s="51"/>
      <c r="AJ1722" s="51"/>
      <c r="AK1722" s="51"/>
      <c r="AL1722" s="51"/>
      <c r="AM1722" s="51"/>
      <c r="AN1722" s="51"/>
      <c r="AO1722" s="51"/>
      <c r="AP1722" s="51"/>
      <c r="AQ1722" s="51"/>
      <c r="AR1722" s="51"/>
      <c r="AS1722" s="51"/>
    </row>
    <row r="1723" spans="4:45" ht="12.75" customHeight="1">
      <c r="D1723" s="50"/>
      <c r="E1723" s="50"/>
      <c r="F1723" s="50"/>
      <c r="G1723" s="50"/>
      <c r="H1723" s="50"/>
      <c r="I1723" s="50"/>
      <c r="J1723" s="50"/>
      <c r="K1723" s="50"/>
      <c r="L1723" s="50"/>
      <c r="M1723" s="50"/>
      <c r="N1723" s="50"/>
      <c r="O1723" s="50"/>
      <c r="P1723" s="50"/>
      <c r="Q1723" s="50"/>
      <c r="T1723" s="50"/>
      <c r="U1723" s="50"/>
      <c r="V1723" s="50"/>
      <c r="W1723" s="51"/>
      <c r="X1723" s="51"/>
      <c r="Y1723" s="51"/>
      <c r="Z1723" s="51"/>
      <c r="AA1723" s="51"/>
      <c r="AB1723" s="51"/>
      <c r="AC1723" s="51"/>
      <c r="AD1723" s="51"/>
      <c r="AE1723" s="51"/>
      <c r="AF1723" s="51"/>
      <c r="AG1723" s="51"/>
      <c r="AH1723" s="51"/>
      <c r="AI1723" s="51"/>
      <c r="AJ1723" s="51"/>
      <c r="AK1723" s="51"/>
      <c r="AL1723" s="51"/>
      <c r="AM1723" s="51"/>
      <c r="AN1723" s="51"/>
      <c r="AO1723" s="51"/>
      <c r="AP1723" s="51"/>
      <c r="AQ1723" s="51"/>
      <c r="AR1723" s="51"/>
      <c r="AS1723" s="51"/>
    </row>
    <row r="1724" spans="4:45" ht="12.75" customHeight="1">
      <c r="D1724" s="50"/>
      <c r="E1724" s="50"/>
      <c r="F1724" s="50"/>
      <c r="G1724" s="50"/>
      <c r="H1724" s="50"/>
      <c r="I1724" s="50"/>
      <c r="J1724" s="50"/>
      <c r="K1724" s="50"/>
      <c r="L1724" s="50"/>
      <c r="M1724" s="50"/>
      <c r="N1724" s="50"/>
      <c r="O1724" s="50"/>
      <c r="P1724" s="50"/>
      <c r="Q1724" s="50"/>
      <c r="T1724" s="50"/>
      <c r="U1724" s="50"/>
      <c r="V1724" s="50"/>
      <c r="W1724" s="51"/>
      <c r="X1724" s="51"/>
      <c r="Y1724" s="51"/>
      <c r="Z1724" s="51"/>
      <c r="AA1724" s="51"/>
      <c r="AB1724" s="51"/>
      <c r="AC1724" s="51"/>
      <c r="AD1724" s="51"/>
      <c r="AE1724" s="51"/>
      <c r="AF1724" s="51"/>
      <c r="AG1724" s="51"/>
      <c r="AH1724" s="51"/>
      <c r="AI1724" s="51"/>
      <c r="AJ1724" s="51"/>
      <c r="AK1724" s="51"/>
      <c r="AL1724" s="51"/>
      <c r="AM1724" s="51"/>
      <c r="AN1724" s="51"/>
      <c r="AO1724" s="51"/>
      <c r="AP1724" s="51"/>
      <c r="AQ1724" s="51"/>
      <c r="AR1724" s="51"/>
      <c r="AS1724" s="51"/>
    </row>
    <row r="1725" spans="4:45" ht="12.75" customHeight="1">
      <c r="D1725" s="50"/>
      <c r="E1725" s="50"/>
      <c r="F1725" s="50"/>
      <c r="G1725" s="50"/>
      <c r="H1725" s="50"/>
      <c r="I1725" s="50"/>
      <c r="J1725" s="50"/>
      <c r="K1725" s="50"/>
      <c r="L1725" s="50"/>
      <c r="M1725" s="50"/>
      <c r="N1725" s="50"/>
      <c r="O1725" s="50"/>
      <c r="P1725" s="50"/>
      <c r="Q1725" s="50"/>
      <c r="T1725" s="50"/>
      <c r="U1725" s="50"/>
      <c r="V1725" s="50"/>
      <c r="W1725" s="51"/>
      <c r="X1725" s="51"/>
      <c r="Y1725" s="51"/>
      <c r="Z1725" s="51"/>
      <c r="AA1725" s="51"/>
      <c r="AB1725" s="51"/>
      <c r="AC1725" s="51"/>
      <c r="AD1725" s="51"/>
      <c r="AE1725" s="51"/>
      <c r="AF1725" s="51"/>
      <c r="AG1725" s="51"/>
      <c r="AH1725" s="51"/>
      <c r="AI1725" s="51"/>
      <c r="AJ1725" s="51"/>
      <c r="AK1725" s="51"/>
      <c r="AL1725" s="51"/>
      <c r="AM1725" s="51"/>
      <c r="AN1725" s="51"/>
      <c r="AO1725" s="51"/>
      <c r="AP1725" s="51"/>
      <c r="AQ1725" s="51"/>
      <c r="AR1725" s="51"/>
      <c r="AS1725" s="51"/>
    </row>
    <row r="1726" spans="4:45" ht="12.75" customHeight="1"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T1726" s="50"/>
      <c r="U1726" s="50"/>
      <c r="V1726" s="50"/>
      <c r="W1726" s="51"/>
      <c r="X1726" s="51"/>
      <c r="Y1726" s="51"/>
      <c r="Z1726" s="51"/>
      <c r="AA1726" s="51"/>
      <c r="AB1726" s="51"/>
      <c r="AC1726" s="51"/>
      <c r="AD1726" s="51"/>
      <c r="AE1726" s="51"/>
      <c r="AF1726" s="51"/>
      <c r="AG1726" s="51"/>
      <c r="AH1726" s="51"/>
      <c r="AI1726" s="51"/>
      <c r="AJ1726" s="51"/>
      <c r="AK1726" s="51"/>
      <c r="AL1726" s="51"/>
      <c r="AM1726" s="51"/>
      <c r="AN1726" s="51"/>
      <c r="AO1726" s="51"/>
      <c r="AP1726" s="51"/>
      <c r="AQ1726" s="51"/>
      <c r="AR1726" s="51"/>
      <c r="AS1726" s="51"/>
    </row>
    <row r="1727" spans="4:45" ht="12.75" customHeight="1">
      <c r="D1727" s="50"/>
      <c r="E1727" s="50"/>
      <c r="F1727" s="50"/>
      <c r="G1727" s="50"/>
      <c r="H1727" s="50"/>
      <c r="I1727" s="50"/>
      <c r="J1727" s="50"/>
      <c r="K1727" s="50"/>
      <c r="L1727" s="50"/>
      <c r="M1727" s="50"/>
      <c r="N1727" s="50"/>
      <c r="O1727" s="50"/>
      <c r="P1727" s="50"/>
      <c r="Q1727" s="50"/>
      <c r="T1727" s="50"/>
      <c r="U1727" s="50"/>
      <c r="V1727" s="50"/>
      <c r="W1727" s="51"/>
      <c r="X1727" s="51"/>
      <c r="Y1727" s="51"/>
      <c r="Z1727" s="51"/>
      <c r="AA1727" s="51"/>
      <c r="AB1727" s="51"/>
      <c r="AC1727" s="51"/>
      <c r="AD1727" s="51"/>
      <c r="AE1727" s="51"/>
      <c r="AF1727" s="51"/>
      <c r="AG1727" s="51"/>
      <c r="AH1727" s="51"/>
      <c r="AI1727" s="51"/>
      <c r="AJ1727" s="51"/>
      <c r="AK1727" s="51"/>
      <c r="AL1727" s="51"/>
      <c r="AM1727" s="51"/>
      <c r="AN1727" s="51"/>
      <c r="AO1727" s="51"/>
      <c r="AP1727" s="51"/>
      <c r="AQ1727" s="51"/>
      <c r="AR1727" s="51"/>
      <c r="AS1727" s="51"/>
    </row>
    <row r="1728" spans="4:45" ht="12.75" customHeight="1">
      <c r="D1728" s="50"/>
      <c r="E1728" s="50"/>
      <c r="F1728" s="50"/>
      <c r="G1728" s="50"/>
      <c r="H1728" s="50"/>
      <c r="I1728" s="50"/>
      <c r="J1728" s="50"/>
      <c r="K1728" s="50"/>
      <c r="L1728" s="50"/>
      <c r="M1728" s="50"/>
      <c r="N1728" s="50"/>
      <c r="O1728" s="50"/>
      <c r="P1728" s="50"/>
      <c r="Q1728" s="50"/>
      <c r="T1728" s="50"/>
      <c r="U1728" s="50"/>
      <c r="V1728" s="50"/>
      <c r="W1728" s="51"/>
      <c r="X1728" s="51"/>
      <c r="Y1728" s="51"/>
      <c r="Z1728" s="51"/>
      <c r="AA1728" s="51"/>
      <c r="AB1728" s="51"/>
      <c r="AC1728" s="51"/>
      <c r="AD1728" s="51"/>
      <c r="AE1728" s="51"/>
      <c r="AF1728" s="51"/>
      <c r="AG1728" s="51"/>
      <c r="AH1728" s="51"/>
      <c r="AI1728" s="51"/>
      <c r="AJ1728" s="51"/>
      <c r="AK1728" s="51"/>
      <c r="AL1728" s="51"/>
      <c r="AM1728" s="51"/>
      <c r="AN1728" s="51"/>
      <c r="AO1728" s="51"/>
      <c r="AP1728" s="51"/>
      <c r="AQ1728" s="51"/>
      <c r="AR1728" s="51"/>
      <c r="AS1728" s="51"/>
    </row>
    <row r="1729" spans="4:45" ht="12.75" customHeight="1">
      <c r="D1729" s="50"/>
      <c r="E1729" s="50"/>
      <c r="F1729" s="50"/>
      <c r="G1729" s="50"/>
      <c r="H1729" s="50"/>
      <c r="I1729" s="50"/>
      <c r="J1729" s="50"/>
      <c r="K1729" s="50"/>
      <c r="L1729" s="50"/>
      <c r="M1729" s="50"/>
      <c r="N1729" s="50"/>
      <c r="O1729" s="50"/>
      <c r="P1729" s="50"/>
      <c r="Q1729" s="50"/>
      <c r="T1729" s="50"/>
      <c r="U1729" s="50"/>
      <c r="V1729" s="50"/>
      <c r="W1729" s="51"/>
      <c r="X1729" s="51"/>
      <c r="Y1729" s="51"/>
      <c r="Z1729" s="51"/>
      <c r="AA1729" s="51"/>
      <c r="AB1729" s="51"/>
      <c r="AC1729" s="51"/>
      <c r="AD1729" s="51"/>
      <c r="AE1729" s="51"/>
      <c r="AF1729" s="51"/>
      <c r="AG1729" s="51"/>
      <c r="AH1729" s="51"/>
      <c r="AI1729" s="51"/>
      <c r="AJ1729" s="51"/>
      <c r="AK1729" s="51"/>
      <c r="AL1729" s="51"/>
      <c r="AM1729" s="51"/>
      <c r="AN1729" s="51"/>
      <c r="AO1729" s="51"/>
      <c r="AP1729" s="51"/>
      <c r="AQ1729" s="51"/>
      <c r="AR1729" s="51"/>
      <c r="AS1729" s="51"/>
    </row>
    <row r="1730" spans="4:45" ht="12.75" customHeight="1">
      <c r="D1730" s="50"/>
      <c r="E1730" s="50"/>
      <c r="F1730" s="50"/>
      <c r="G1730" s="50"/>
      <c r="H1730" s="50"/>
      <c r="I1730" s="50"/>
      <c r="J1730" s="50"/>
      <c r="K1730" s="50"/>
      <c r="L1730" s="50"/>
      <c r="M1730" s="50"/>
      <c r="N1730" s="50"/>
      <c r="O1730" s="50"/>
      <c r="P1730" s="50"/>
      <c r="Q1730" s="50"/>
      <c r="T1730" s="50"/>
      <c r="U1730" s="50"/>
      <c r="V1730" s="50"/>
      <c r="W1730" s="51"/>
      <c r="X1730" s="51"/>
      <c r="Y1730" s="51"/>
      <c r="Z1730" s="51"/>
      <c r="AA1730" s="51"/>
      <c r="AB1730" s="51"/>
      <c r="AC1730" s="51"/>
      <c r="AD1730" s="51"/>
      <c r="AE1730" s="51"/>
      <c r="AF1730" s="51"/>
      <c r="AG1730" s="51"/>
      <c r="AH1730" s="51"/>
      <c r="AI1730" s="51"/>
      <c r="AJ1730" s="51"/>
      <c r="AK1730" s="51"/>
      <c r="AL1730" s="51"/>
      <c r="AM1730" s="51"/>
      <c r="AN1730" s="51"/>
      <c r="AO1730" s="51"/>
      <c r="AP1730" s="51"/>
      <c r="AQ1730" s="51"/>
      <c r="AR1730" s="51"/>
      <c r="AS1730" s="51"/>
    </row>
    <row r="1731" spans="4:45" ht="12.75" customHeight="1">
      <c r="D1731" s="50"/>
      <c r="E1731" s="50"/>
      <c r="F1731" s="50"/>
      <c r="G1731" s="50"/>
      <c r="H1731" s="50"/>
      <c r="I1731" s="50"/>
      <c r="J1731" s="50"/>
      <c r="K1731" s="50"/>
      <c r="L1731" s="50"/>
      <c r="M1731" s="50"/>
      <c r="N1731" s="50"/>
      <c r="O1731" s="50"/>
      <c r="P1731" s="50"/>
      <c r="Q1731" s="50"/>
      <c r="T1731" s="50"/>
      <c r="U1731" s="50"/>
      <c r="V1731" s="50"/>
      <c r="W1731" s="51"/>
      <c r="X1731" s="51"/>
      <c r="Y1731" s="51"/>
      <c r="Z1731" s="51"/>
      <c r="AA1731" s="51"/>
      <c r="AB1731" s="51"/>
      <c r="AC1731" s="51"/>
      <c r="AD1731" s="51"/>
      <c r="AE1731" s="51"/>
      <c r="AF1731" s="51"/>
      <c r="AG1731" s="51"/>
      <c r="AH1731" s="51"/>
      <c r="AI1731" s="51"/>
      <c r="AJ1731" s="51"/>
      <c r="AK1731" s="51"/>
      <c r="AL1731" s="51"/>
      <c r="AM1731" s="51"/>
      <c r="AN1731" s="51"/>
      <c r="AO1731" s="51"/>
      <c r="AP1731" s="51"/>
      <c r="AQ1731" s="51"/>
      <c r="AR1731" s="51"/>
      <c r="AS1731" s="51"/>
    </row>
    <row r="1732" spans="4:45" ht="12.75" customHeight="1">
      <c r="D1732" s="50"/>
      <c r="E1732" s="50"/>
      <c r="F1732" s="50"/>
      <c r="G1732" s="50"/>
      <c r="H1732" s="50"/>
      <c r="I1732" s="50"/>
      <c r="J1732" s="50"/>
      <c r="K1732" s="50"/>
      <c r="L1732" s="50"/>
      <c r="M1732" s="50"/>
      <c r="N1732" s="50"/>
      <c r="O1732" s="50"/>
      <c r="P1732" s="50"/>
      <c r="Q1732" s="50"/>
      <c r="T1732" s="50"/>
      <c r="U1732" s="50"/>
      <c r="V1732" s="50"/>
      <c r="W1732" s="51"/>
      <c r="X1732" s="51"/>
      <c r="Y1732" s="51"/>
      <c r="Z1732" s="51"/>
      <c r="AA1732" s="51"/>
      <c r="AB1732" s="51"/>
      <c r="AC1732" s="51"/>
      <c r="AD1732" s="51"/>
      <c r="AE1732" s="51"/>
      <c r="AF1732" s="51"/>
      <c r="AG1732" s="51"/>
      <c r="AH1732" s="51"/>
      <c r="AI1732" s="51"/>
      <c r="AJ1732" s="51"/>
      <c r="AK1732" s="51"/>
      <c r="AL1732" s="51"/>
      <c r="AM1732" s="51"/>
      <c r="AN1732" s="51"/>
      <c r="AO1732" s="51"/>
      <c r="AP1732" s="51"/>
      <c r="AQ1732" s="51"/>
      <c r="AR1732" s="51"/>
      <c r="AS1732" s="51"/>
    </row>
    <row r="1733" spans="4:45" ht="12.75" customHeight="1">
      <c r="D1733" s="50"/>
      <c r="E1733" s="50"/>
      <c r="F1733" s="50"/>
      <c r="G1733" s="50"/>
      <c r="H1733" s="50"/>
      <c r="I1733" s="50"/>
      <c r="J1733" s="50"/>
      <c r="K1733" s="50"/>
      <c r="L1733" s="50"/>
      <c r="M1733" s="50"/>
      <c r="N1733" s="50"/>
      <c r="O1733" s="50"/>
      <c r="P1733" s="50"/>
      <c r="Q1733" s="50"/>
      <c r="T1733" s="50"/>
      <c r="U1733" s="50"/>
      <c r="V1733" s="50"/>
      <c r="W1733" s="51"/>
      <c r="X1733" s="51"/>
      <c r="Y1733" s="51"/>
      <c r="Z1733" s="51"/>
      <c r="AA1733" s="51"/>
      <c r="AB1733" s="51"/>
      <c r="AC1733" s="51"/>
      <c r="AD1733" s="51"/>
      <c r="AE1733" s="51"/>
      <c r="AF1733" s="51"/>
      <c r="AG1733" s="51"/>
      <c r="AH1733" s="51"/>
      <c r="AI1733" s="51"/>
      <c r="AJ1733" s="51"/>
      <c r="AK1733" s="51"/>
      <c r="AL1733" s="51"/>
      <c r="AM1733" s="51"/>
      <c r="AN1733" s="51"/>
      <c r="AO1733" s="51"/>
      <c r="AP1733" s="51"/>
      <c r="AQ1733" s="51"/>
      <c r="AR1733" s="51"/>
      <c r="AS1733" s="51"/>
    </row>
    <row r="1734" spans="4:45" ht="12.75" customHeight="1">
      <c r="D1734" s="50"/>
      <c r="E1734" s="50"/>
      <c r="F1734" s="50"/>
      <c r="G1734" s="50"/>
      <c r="H1734" s="50"/>
      <c r="I1734" s="50"/>
      <c r="J1734" s="50"/>
      <c r="K1734" s="50"/>
      <c r="L1734" s="50"/>
      <c r="M1734" s="50"/>
      <c r="N1734" s="50"/>
      <c r="O1734" s="50"/>
      <c r="P1734" s="50"/>
      <c r="Q1734" s="50"/>
      <c r="T1734" s="50"/>
      <c r="U1734" s="50"/>
      <c r="V1734" s="50"/>
      <c r="W1734" s="51"/>
      <c r="X1734" s="51"/>
      <c r="Y1734" s="51"/>
      <c r="Z1734" s="51"/>
      <c r="AA1734" s="51"/>
      <c r="AB1734" s="51"/>
      <c r="AC1734" s="51"/>
      <c r="AD1734" s="51"/>
      <c r="AE1734" s="51"/>
      <c r="AF1734" s="51"/>
      <c r="AG1734" s="51"/>
      <c r="AH1734" s="51"/>
      <c r="AI1734" s="51"/>
      <c r="AJ1734" s="51"/>
      <c r="AK1734" s="51"/>
      <c r="AL1734" s="51"/>
      <c r="AM1734" s="51"/>
      <c r="AN1734" s="51"/>
      <c r="AO1734" s="51"/>
      <c r="AP1734" s="51"/>
      <c r="AQ1734" s="51"/>
      <c r="AR1734" s="51"/>
      <c r="AS1734" s="51"/>
    </row>
    <row r="1735" spans="4:45" ht="12.75" customHeight="1">
      <c r="D1735" s="50"/>
      <c r="E1735" s="50"/>
      <c r="F1735" s="50"/>
      <c r="G1735" s="50"/>
      <c r="H1735" s="50"/>
      <c r="I1735" s="50"/>
      <c r="J1735" s="50"/>
      <c r="K1735" s="50"/>
      <c r="L1735" s="50"/>
      <c r="M1735" s="50"/>
      <c r="N1735" s="50"/>
      <c r="O1735" s="50"/>
      <c r="P1735" s="50"/>
      <c r="Q1735" s="50"/>
      <c r="T1735" s="50"/>
      <c r="U1735" s="50"/>
      <c r="V1735" s="50"/>
      <c r="W1735" s="51"/>
      <c r="X1735" s="51"/>
      <c r="Y1735" s="51"/>
      <c r="Z1735" s="51"/>
      <c r="AA1735" s="51"/>
      <c r="AB1735" s="51"/>
      <c r="AC1735" s="51"/>
      <c r="AD1735" s="51"/>
      <c r="AE1735" s="51"/>
      <c r="AF1735" s="51"/>
      <c r="AG1735" s="51"/>
      <c r="AH1735" s="51"/>
      <c r="AI1735" s="51"/>
      <c r="AJ1735" s="51"/>
      <c r="AK1735" s="51"/>
      <c r="AL1735" s="51"/>
      <c r="AM1735" s="51"/>
      <c r="AN1735" s="51"/>
      <c r="AO1735" s="51"/>
      <c r="AP1735" s="51"/>
      <c r="AQ1735" s="51"/>
      <c r="AR1735" s="51"/>
      <c r="AS1735" s="51"/>
    </row>
    <row r="1736" spans="4:45" ht="12.75" customHeight="1">
      <c r="D1736" s="50"/>
      <c r="E1736" s="50"/>
      <c r="F1736" s="50"/>
      <c r="G1736" s="50"/>
      <c r="H1736" s="50"/>
      <c r="I1736" s="50"/>
      <c r="J1736" s="50"/>
      <c r="K1736" s="50"/>
      <c r="L1736" s="50"/>
      <c r="M1736" s="50"/>
      <c r="N1736" s="50"/>
      <c r="O1736" s="50"/>
      <c r="P1736" s="50"/>
      <c r="Q1736" s="50"/>
      <c r="T1736" s="50"/>
      <c r="U1736" s="50"/>
      <c r="V1736" s="50"/>
      <c r="W1736" s="51"/>
      <c r="X1736" s="51"/>
      <c r="Y1736" s="51"/>
      <c r="Z1736" s="51"/>
      <c r="AA1736" s="51"/>
      <c r="AB1736" s="51"/>
      <c r="AC1736" s="51"/>
      <c r="AD1736" s="51"/>
      <c r="AE1736" s="51"/>
      <c r="AF1736" s="51"/>
      <c r="AG1736" s="51"/>
      <c r="AH1736" s="51"/>
      <c r="AI1736" s="51"/>
      <c r="AJ1736" s="51"/>
      <c r="AK1736" s="51"/>
      <c r="AL1736" s="51"/>
      <c r="AM1736" s="51"/>
      <c r="AN1736" s="51"/>
      <c r="AO1736" s="51"/>
      <c r="AP1736" s="51"/>
      <c r="AQ1736" s="51"/>
      <c r="AR1736" s="51"/>
      <c r="AS1736" s="51"/>
    </row>
    <row r="1737" spans="4:45" ht="12.75" customHeight="1">
      <c r="D1737" s="50"/>
      <c r="E1737" s="50"/>
      <c r="F1737" s="50"/>
      <c r="G1737" s="50"/>
      <c r="H1737" s="50"/>
      <c r="I1737" s="50"/>
      <c r="J1737" s="50"/>
      <c r="K1737" s="50"/>
      <c r="L1737" s="50"/>
      <c r="M1737" s="50"/>
      <c r="N1737" s="50"/>
      <c r="O1737" s="50"/>
      <c r="P1737" s="50"/>
      <c r="Q1737" s="50"/>
      <c r="T1737" s="50"/>
      <c r="U1737" s="50"/>
      <c r="V1737" s="50"/>
      <c r="W1737" s="51"/>
      <c r="X1737" s="51"/>
      <c r="Y1737" s="51"/>
      <c r="Z1737" s="51"/>
      <c r="AA1737" s="51"/>
      <c r="AB1737" s="51"/>
      <c r="AC1737" s="51"/>
      <c r="AD1737" s="51"/>
      <c r="AE1737" s="51"/>
      <c r="AF1737" s="51"/>
      <c r="AG1737" s="51"/>
      <c r="AH1737" s="51"/>
      <c r="AI1737" s="51"/>
      <c r="AJ1737" s="51"/>
      <c r="AK1737" s="51"/>
      <c r="AL1737" s="51"/>
      <c r="AM1737" s="51"/>
      <c r="AN1737" s="51"/>
      <c r="AO1737" s="51"/>
      <c r="AP1737" s="51"/>
      <c r="AQ1737" s="51"/>
      <c r="AR1737" s="51"/>
      <c r="AS1737" s="51"/>
    </row>
    <row r="1738" spans="4:45" ht="12.75" customHeight="1">
      <c r="D1738" s="50"/>
      <c r="E1738" s="50"/>
      <c r="F1738" s="50"/>
      <c r="G1738" s="50"/>
      <c r="H1738" s="50"/>
      <c r="I1738" s="50"/>
      <c r="J1738" s="50"/>
      <c r="K1738" s="50"/>
      <c r="L1738" s="50"/>
      <c r="M1738" s="50"/>
      <c r="N1738" s="50"/>
      <c r="O1738" s="50"/>
      <c r="P1738" s="50"/>
      <c r="Q1738" s="50"/>
      <c r="T1738" s="50"/>
      <c r="U1738" s="50"/>
      <c r="V1738" s="50"/>
      <c r="W1738" s="51"/>
      <c r="X1738" s="51"/>
      <c r="Y1738" s="51"/>
      <c r="Z1738" s="51"/>
      <c r="AA1738" s="51"/>
      <c r="AB1738" s="51"/>
      <c r="AC1738" s="51"/>
      <c r="AD1738" s="51"/>
      <c r="AE1738" s="51"/>
      <c r="AF1738" s="51"/>
      <c r="AG1738" s="51"/>
      <c r="AH1738" s="51"/>
      <c r="AI1738" s="51"/>
      <c r="AJ1738" s="51"/>
      <c r="AK1738" s="51"/>
      <c r="AL1738" s="51"/>
      <c r="AM1738" s="51"/>
      <c r="AN1738" s="51"/>
      <c r="AO1738" s="51"/>
      <c r="AP1738" s="51"/>
      <c r="AQ1738" s="51"/>
      <c r="AR1738" s="51"/>
      <c r="AS1738" s="51"/>
    </row>
    <row r="1739" spans="4:45" ht="12.75" customHeight="1">
      <c r="D1739" s="50"/>
      <c r="E1739" s="50"/>
      <c r="F1739" s="50"/>
      <c r="G1739" s="50"/>
      <c r="H1739" s="50"/>
      <c r="I1739" s="50"/>
      <c r="J1739" s="50"/>
      <c r="K1739" s="50"/>
      <c r="L1739" s="50"/>
      <c r="M1739" s="50"/>
      <c r="N1739" s="50"/>
      <c r="O1739" s="50"/>
      <c r="P1739" s="50"/>
      <c r="Q1739" s="50"/>
      <c r="T1739" s="50"/>
      <c r="U1739" s="50"/>
      <c r="V1739" s="50"/>
      <c r="W1739" s="51"/>
      <c r="X1739" s="51"/>
      <c r="Y1739" s="51"/>
      <c r="Z1739" s="51"/>
      <c r="AA1739" s="51"/>
      <c r="AB1739" s="51"/>
      <c r="AC1739" s="51"/>
      <c r="AD1739" s="51"/>
      <c r="AE1739" s="51"/>
      <c r="AF1739" s="51"/>
      <c r="AG1739" s="51"/>
      <c r="AH1739" s="51"/>
      <c r="AI1739" s="51"/>
      <c r="AJ1739" s="51"/>
      <c r="AK1739" s="51"/>
      <c r="AL1739" s="51"/>
      <c r="AM1739" s="51"/>
      <c r="AN1739" s="51"/>
      <c r="AO1739" s="51"/>
      <c r="AP1739" s="51"/>
      <c r="AQ1739" s="51"/>
      <c r="AR1739" s="51"/>
      <c r="AS1739" s="51"/>
    </row>
    <row r="1740" spans="4:45" ht="12.75" customHeight="1"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T1740" s="50"/>
      <c r="U1740" s="50"/>
      <c r="V1740" s="50"/>
      <c r="W1740" s="51"/>
      <c r="X1740" s="51"/>
      <c r="Y1740" s="51"/>
      <c r="Z1740" s="51"/>
      <c r="AA1740" s="51"/>
      <c r="AB1740" s="51"/>
      <c r="AC1740" s="51"/>
      <c r="AD1740" s="51"/>
      <c r="AE1740" s="51"/>
      <c r="AF1740" s="51"/>
      <c r="AG1740" s="51"/>
      <c r="AH1740" s="51"/>
      <c r="AI1740" s="51"/>
      <c r="AJ1740" s="51"/>
      <c r="AK1740" s="51"/>
      <c r="AL1740" s="51"/>
      <c r="AM1740" s="51"/>
      <c r="AN1740" s="51"/>
      <c r="AO1740" s="51"/>
      <c r="AP1740" s="51"/>
      <c r="AQ1740" s="51"/>
      <c r="AR1740" s="51"/>
      <c r="AS1740" s="51"/>
    </row>
    <row r="1741" spans="4:45" ht="12.75" customHeight="1">
      <c r="D1741" s="50"/>
      <c r="E1741" s="50"/>
      <c r="F1741" s="50"/>
      <c r="G1741" s="50"/>
      <c r="H1741" s="50"/>
      <c r="I1741" s="50"/>
      <c r="J1741" s="50"/>
      <c r="K1741" s="50"/>
      <c r="L1741" s="50"/>
      <c r="M1741" s="50"/>
      <c r="N1741" s="50"/>
      <c r="O1741" s="50"/>
      <c r="P1741" s="50"/>
      <c r="Q1741" s="50"/>
      <c r="T1741" s="50"/>
      <c r="U1741" s="50"/>
      <c r="V1741" s="50"/>
      <c r="W1741" s="51"/>
      <c r="X1741" s="51"/>
      <c r="Y1741" s="51"/>
      <c r="Z1741" s="51"/>
      <c r="AA1741" s="51"/>
      <c r="AB1741" s="51"/>
      <c r="AC1741" s="51"/>
      <c r="AD1741" s="51"/>
      <c r="AE1741" s="51"/>
      <c r="AF1741" s="51"/>
      <c r="AG1741" s="51"/>
      <c r="AH1741" s="51"/>
      <c r="AI1741" s="51"/>
      <c r="AJ1741" s="51"/>
      <c r="AK1741" s="51"/>
      <c r="AL1741" s="51"/>
      <c r="AM1741" s="51"/>
      <c r="AN1741" s="51"/>
      <c r="AO1741" s="51"/>
      <c r="AP1741" s="51"/>
      <c r="AQ1741" s="51"/>
      <c r="AR1741" s="51"/>
      <c r="AS1741" s="51"/>
    </row>
    <row r="1742" spans="4:45" ht="12.75" customHeight="1">
      <c r="D1742" s="50"/>
      <c r="E1742" s="50"/>
      <c r="F1742" s="50"/>
      <c r="G1742" s="50"/>
      <c r="H1742" s="50"/>
      <c r="I1742" s="50"/>
      <c r="J1742" s="50"/>
      <c r="K1742" s="50"/>
      <c r="L1742" s="50"/>
      <c r="M1742" s="50"/>
      <c r="N1742" s="50"/>
      <c r="O1742" s="50"/>
      <c r="P1742" s="50"/>
      <c r="Q1742" s="50"/>
      <c r="T1742" s="50"/>
      <c r="U1742" s="50"/>
      <c r="V1742" s="50"/>
      <c r="W1742" s="51"/>
      <c r="X1742" s="51"/>
      <c r="Y1742" s="51"/>
      <c r="Z1742" s="51"/>
      <c r="AA1742" s="51"/>
      <c r="AB1742" s="51"/>
      <c r="AC1742" s="51"/>
      <c r="AD1742" s="51"/>
      <c r="AE1742" s="51"/>
      <c r="AF1742" s="51"/>
      <c r="AG1742" s="51"/>
      <c r="AH1742" s="51"/>
      <c r="AI1742" s="51"/>
      <c r="AJ1742" s="51"/>
      <c r="AK1742" s="51"/>
      <c r="AL1742" s="51"/>
      <c r="AM1742" s="51"/>
      <c r="AN1742" s="51"/>
      <c r="AO1742" s="51"/>
      <c r="AP1742" s="51"/>
      <c r="AQ1742" s="51"/>
      <c r="AR1742" s="51"/>
      <c r="AS1742" s="51"/>
    </row>
    <row r="1743" spans="4:45" ht="12.75" customHeight="1">
      <c r="D1743" s="50"/>
      <c r="E1743" s="50"/>
      <c r="F1743" s="50"/>
      <c r="G1743" s="50"/>
      <c r="H1743" s="50"/>
      <c r="I1743" s="50"/>
      <c r="J1743" s="50"/>
      <c r="K1743" s="50"/>
      <c r="L1743" s="50"/>
      <c r="M1743" s="50"/>
      <c r="N1743" s="50"/>
      <c r="O1743" s="50"/>
      <c r="P1743" s="50"/>
      <c r="Q1743" s="50"/>
      <c r="T1743" s="50"/>
      <c r="U1743" s="50"/>
      <c r="V1743" s="50"/>
      <c r="W1743" s="51"/>
      <c r="X1743" s="51"/>
      <c r="Y1743" s="51"/>
      <c r="Z1743" s="51"/>
      <c r="AA1743" s="51"/>
      <c r="AB1743" s="51"/>
      <c r="AC1743" s="51"/>
      <c r="AD1743" s="51"/>
      <c r="AE1743" s="51"/>
      <c r="AF1743" s="51"/>
      <c r="AG1743" s="51"/>
      <c r="AH1743" s="51"/>
      <c r="AI1743" s="51"/>
      <c r="AJ1743" s="51"/>
      <c r="AK1743" s="51"/>
      <c r="AL1743" s="51"/>
      <c r="AM1743" s="51"/>
      <c r="AN1743" s="51"/>
      <c r="AO1743" s="51"/>
      <c r="AP1743" s="51"/>
      <c r="AQ1743" s="51"/>
      <c r="AR1743" s="51"/>
      <c r="AS1743" s="51"/>
    </row>
    <row r="1744" spans="4:45" ht="12.75" customHeight="1">
      <c r="D1744" s="50"/>
      <c r="E1744" s="50"/>
      <c r="F1744" s="50"/>
      <c r="G1744" s="50"/>
      <c r="H1744" s="50"/>
      <c r="I1744" s="50"/>
      <c r="J1744" s="50"/>
      <c r="K1744" s="50"/>
      <c r="L1744" s="50"/>
      <c r="M1744" s="50"/>
      <c r="N1744" s="50"/>
      <c r="O1744" s="50"/>
      <c r="P1744" s="50"/>
      <c r="Q1744" s="50"/>
      <c r="T1744" s="50"/>
      <c r="U1744" s="50"/>
      <c r="V1744" s="50"/>
      <c r="W1744" s="51"/>
      <c r="X1744" s="51"/>
      <c r="Y1744" s="51"/>
      <c r="Z1744" s="51"/>
      <c r="AA1744" s="51"/>
      <c r="AB1744" s="51"/>
      <c r="AC1744" s="51"/>
      <c r="AD1744" s="51"/>
      <c r="AE1744" s="51"/>
      <c r="AF1744" s="51"/>
      <c r="AG1744" s="51"/>
      <c r="AH1744" s="51"/>
      <c r="AI1744" s="51"/>
      <c r="AJ1744" s="51"/>
      <c r="AK1744" s="51"/>
      <c r="AL1744" s="51"/>
      <c r="AM1744" s="51"/>
      <c r="AN1744" s="51"/>
      <c r="AO1744" s="51"/>
      <c r="AP1744" s="51"/>
      <c r="AQ1744" s="51"/>
      <c r="AR1744" s="51"/>
      <c r="AS1744" s="51"/>
    </row>
    <row r="1745" spans="4:45" ht="12.75" customHeight="1">
      <c r="D1745" s="50"/>
      <c r="E1745" s="50"/>
      <c r="F1745" s="50"/>
      <c r="G1745" s="50"/>
      <c r="H1745" s="50"/>
      <c r="I1745" s="50"/>
      <c r="J1745" s="50"/>
      <c r="K1745" s="50"/>
      <c r="L1745" s="50"/>
      <c r="M1745" s="50"/>
      <c r="N1745" s="50"/>
      <c r="O1745" s="50"/>
      <c r="P1745" s="50"/>
      <c r="Q1745" s="50"/>
      <c r="T1745" s="50"/>
      <c r="U1745" s="50"/>
      <c r="V1745" s="50"/>
      <c r="W1745" s="51"/>
      <c r="X1745" s="51"/>
      <c r="Y1745" s="51"/>
      <c r="Z1745" s="51"/>
      <c r="AA1745" s="51"/>
      <c r="AB1745" s="51"/>
      <c r="AC1745" s="51"/>
      <c r="AD1745" s="51"/>
      <c r="AE1745" s="51"/>
      <c r="AF1745" s="51"/>
      <c r="AG1745" s="51"/>
      <c r="AH1745" s="51"/>
      <c r="AI1745" s="51"/>
      <c r="AJ1745" s="51"/>
      <c r="AK1745" s="51"/>
      <c r="AL1745" s="51"/>
      <c r="AM1745" s="51"/>
      <c r="AN1745" s="51"/>
      <c r="AO1745" s="51"/>
      <c r="AP1745" s="51"/>
      <c r="AQ1745" s="51"/>
      <c r="AR1745" s="51"/>
      <c r="AS1745" s="51"/>
    </row>
    <row r="1746" spans="4:45" ht="12.75" customHeight="1">
      <c r="D1746" s="50"/>
      <c r="E1746" s="50"/>
      <c r="F1746" s="50"/>
      <c r="G1746" s="50"/>
      <c r="H1746" s="50"/>
      <c r="I1746" s="50"/>
      <c r="J1746" s="50"/>
      <c r="K1746" s="50"/>
      <c r="L1746" s="50"/>
      <c r="M1746" s="50"/>
      <c r="N1746" s="50"/>
      <c r="O1746" s="50"/>
      <c r="P1746" s="50"/>
      <c r="Q1746" s="50"/>
      <c r="T1746" s="50"/>
      <c r="U1746" s="50"/>
      <c r="V1746" s="50"/>
      <c r="W1746" s="51"/>
      <c r="X1746" s="51"/>
      <c r="Y1746" s="51"/>
      <c r="Z1746" s="51"/>
      <c r="AA1746" s="51"/>
      <c r="AB1746" s="51"/>
      <c r="AC1746" s="51"/>
      <c r="AD1746" s="51"/>
      <c r="AE1746" s="51"/>
      <c r="AF1746" s="51"/>
      <c r="AG1746" s="51"/>
      <c r="AH1746" s="51"/>
      <c r="AI1746" s="51"/>
      <c r="AJ1746" s="51"/>
      <c r="AK1746" s="51"/>
      <c r="AL1746" s="51"/>
      <c r="AM1746" s="51"/>
      <c r="AN1746" s="51"/>
      <c r="AO1746" s="51"/>
      <c r="AP1746" s="51"/>
      <c r="AQ1746" s="51"/>
      <c r="AR1746" s="51"/>
      <c r="AS1746" s="51"/>
    </row>
    <row r="1747" spans="4:45" ht="12.75" customHeight="1">
      <c r="D1747" s="50"/>
      <c r="E1747" s="50"/>
      <c r="F1747" s="50"/>
      <c r="G1747" s="50"/>
      <c r="H1747" s="50"/>
      <c r="I1747" s="50"/>
      <c r="J1747" s="50"/>
      <c r="K1747" s="50"/>
      <c r="L1747" s="50"/>
      <c r="M1747" s="50"/>
      <c r="N1747" s="50"/>
      <c r="O1747" s="50"/>
      <c r="P1747" s="50"/>
      <c r="Q1747" s="50"/>
      <c r="T1747" s="50"/>
      <c r="U1747" s="50"/>
      <c r="V1747" s="50"/>
      <c r="W1747" s="51"/>
      <c r="X1747" s="51"/>
      <c r="Y1747" s="51"/>
      <c r="Z1747" s="51"/>
      <c r="AA1747" s="51"/>
      <c r="AB1747" s="51"/>
      <c r="AC1747" s="51"/>
      <c r="AD1747" s="51"/>
      <c r="AE1747" s="51"/>
      <c r="AF1747" s="51"/>
      <c r="AG1747" s="51"/>
      <c r="AH1747" s="51"/>
      <c r="AI1747" s="51"/>
      <c r="AJ1747" s="51"/>
      <c r="AK1747" s="51"/>
      <c r="AL1747" s="51"/>
      <c r="AM1747" s="51"/>
      <c r="AN1747" s="51"/>
      <c r="AO1747" s="51"/>
      <c r="AP1747" s="51"/>
      <c r="AQ1747" s="51"/>
      <c r="AR1747" s="51"/>
      <c r="AS1747" s="51"/>
    </row>
    <row r="1748" spans="4:45" ht="12.75" customHeight="1">
      <c r="D1748" s="50"/>
      <c r="E1748" s="50"/>
      <c r="F1748" s="50"/>
      <c r="G1748" s="50"/>
      <c r="H1748" s="50"/>
      <c r="I1748" s="50"/>
      <c r="J1748" s="50"/>
      <c r="K1748" s="50"/>
      <c r="L1748" s="50"/>
      <c r="M1748" s="50"/>
      <c r="N1748" s="50"/>
      <c r="O1748" s="50"/>
      <c r="P1748" s="50"/>
      <c r="Q1748" s="50"/>
      <c r="T1748" s="50"/>
      <c r="U1748" s="50"/>
      <c r="V1748" s="50"/>
      <c r="W1748" s="51"/>
      <c r="X1748" s="51"/>
      <c r="Y1748" s="51"/>
      <c r="Z1748" s="51"/>
      <c r="AA1748" s="51"/>
      <c r="AB1748" s="51"/>
      <c r="AC1748" s="51"/>
      <c r="AD1748" s="51"/>
      <c r="AE1748" s="51"/>
      <c r="AF1748" s="51"/>
      <c r="AG1748" s="51"/>
      <c r="AH1748" s="51"/>
      <c r="AI1748" s="51"/>
      <c r="AJ1748" s="51"/>
      <c r="AK1748" s="51"/>
      <c r="AL1748" s="51"/>
      <c r="AM1748" s="51"/>
      <c r="AN1748" s="51"/>
      <c r="AO1748" s="51"/>
      <c r="AP1748" s="51"/>
      <c r="AQ1748" s="51"/>
      <c r="AR1748" s="51"/>
      <c r="AS1748" s="51"/>
    </row>
    <row r="1749" spans="4:45" ht="12.75" customHeight="1">
      <c r="D1749" s="50"/>
      <c r="E1749" s="50"/>
      <c r="F1749" s="50"/>
      <c r="G1749" s="50"/>
      <c r="H1749" s="50"/>
      <c r="I1749" s="50"/>
      <c r="J1749" s="50"/>
      <c r="K1749" s="50"/>
      <c r="L1749" s="50"/>
      <c r="M1749" s="50"/>
      <c r="N1749" s="50"/>
      <c r="O1749" s="50"/>
      <c r="P1749" s="50"/>
      <c r="Q1749" s="50"/>
      <c r="T1749" s="50"/>
      <c r="U1749" s="50"/>
      <c r="V1749" s="50"/>
      <c r="W1749" s="51"/>
      <c r="X1749" s="51"/>
      <c r="Y1749" s="51"/>
      <c r="Z1749" s="51"/>
      <c r="AA1749" s="51"/>
      <c r="AB1749" s="51"/>
      <c r="AC1749" s="51"/>
      <c r="AD1749" s="51"/>
      <c r="AE1749" s="51"/>
      <c r="AF1749" s="51"/>
      <c r="AG1749" s="51"/>
      <c r="AH1749" s="51"/>
      <c r="AI1749" s="51"/>
      <c r="AJ1749" s="51"/>
      <c r="AK1749" s="51"/>
      <c r="AL1749" s="51"/>
      <c r="AM1749" s="51"/>
      <c r="AN1749" s="51"/>
      <c r="AO1749" s="51"/>
      <c r="AP1749" s="51"/>
      <c r="AQ1749" s="51"/>
      <c r="AR1749" s="51"/>
      <c r="AS1749" s="51"/>
    </row>
    <row r="1750" spans="4:45" ht="12.75" customHeight="1">
      <c r="D1750" s="50"/>
      <c r="E1750" s="50"/>
      <c r="F1750" s="50"/>
      <c r="G1750" s="50"/>
      <c r="H1750" s="50"/>
      <c r="I1750" s="50"/>
      <c r="J1750" s="50"/>
      <c r="K1750" s="50"/>
      <c r="L1750" s="50"/>
      <c r="M1750" s="50"/>
      <c r="N1750" s="50"/>
      <c r="O1750" s="50"/>
      <c r="P1750" s="50"/>
      <c r="Q1750" s="50"/>
      <c r="T1750" s="50"/>
      <c r="U1750" s="50"/>
      <c r="V1750" s="50"/>
      <c r="W1750" s="51"/>
      <c r="X1750" s="51"/>
      <c r="Y1750" s="51"/>
      <c r="Z1750" s="51"/>
      <c r="AA1750" s="51"/>
      <c r="AB1750" s="51"/>
      <c r="AC1750" s="51"/>
      <c r="AD1750" s="51"/>
      <c r="AE1750" s="51"/>
      <c r="AF1750" s="51"/>
      <c r="AG1750" s="51"/>
      <c r="AH1750" s="51"/>
      <c r="AI1750" s="51"/>
      <c r="AJ1750" s="51"/>
      <c r="AK1750" s="51"/>
      <c r="AL1750" s="51"/>
      <c r="AM1750" s="51"/>
      <c r="AN1750" s="51"/>
      <c r="AO1750" s="51"/>
      <c r="AP1750" s="51"/>
      <c r="AQ1750" s="51"/>
      <c r="AR1750" s="51"/>
      <c r="AS1750" s="51"/>
    </row>
    <row r="1751" spans="4:45" ht="12.75" customHeight="1">
      <c r="D1751" s="50"/>
      <c r="E1751" s="50"/>
      <c r="F1751" s="50"/>
      <c r="G1751" s="50"/>
      <c r="H1751" s="50"/>
      <c r="I1751" s="50"/>
      <c r="J1751" s="50"/>
      <c r="K1751" s="50"/>
      <c r="L1751" s="50"/>
      <c r="M1751" s="50"/>
      <c r="N1751" s="50"/>
      <c r="O1751" s="50"/>
      <c r="P1751" s="50"/>
      <c r="Q1751" s="50"/>
      <c r="T1751" s="50"/>
      <c r="U1751" s="50"/>
      <c r="V1751" s="50"/>
      <c r="W1751" s="51"/>
      <c r="X1751" s="51"/>
      <c r="Y1751" s="51"/>
      <c r="Z1751" s="51"/>
      <c r="AA1751" s="51"/>
      <c r="AB1751" s="51"/>
      <c r="AC1751" s="51"/>
      <c r="AD1751" s="51"/>
      <c r="AE1751" s="51"/>
      <c r="AF1751" s="51"/>
      <c r="AG1751" s="51"/>
      <c r="AH1751" s="51"/>
      <c r="AI1751" s="51"/>
      <c r="AJ1751" s="51"/>
      <c r="AK1751" s="51"/>
      <c r="AL1751" s="51"/>
      <c r="AM1751" s="51"/>
      <c r="AN1751" s="51"/>
      <c r="AO1751" s="51"/>
      <c r="AP1751" s="51"/>
      <c r="AQ1751" s="51"/>
      <c r="AR1751" s="51"/>
      <c r="AS1751" s="51"/>
    </row>
    <row r="1752" spans="4:45" ht="12.75" customHeight="1">
      <c r="D1752" s="50"/>
      <c r="E1752" s="50"/>
      <c r="F1752" s="50"/>
      <c r="G1752" s="50"/>
      <c r="H1752" s="50"/>
      <c r="I1752" s="50"/>
      <c r="J1752" s="50"/>
      <c r="K1752" s="50"/>
      <c r="L1752" s="50"/>
      <c r="M1752" s="50"/>
      <c r="N1752" s="50"/>
      <c r="O1752" s="50"/>
      <c r="P1752" s="50"/>
      <c r="Q1752" s="50"/>
      <c r="T1752" s="50"/>
      <c r="U1752" s="50"/>
      <c r="V1752" s="50"/>
      <c r="W1752" s="51"/>
      <c r="X1752" s="51"/>
      <c r="Y1752" s="51"/>
      <c r="Z1752" s="51"/>
      <c r="AA1752" s="51"/>
      <c r="AB1752" s="51"/>
      <c r="AC1752" s="51"/>
      <c r="AD1752" s="51"/>
      <c r="AE1752" s="51"/>
      <c r="AF1752" s="51"/>
      <c r="AG1752" s="51"/>
      <c r="AH1752" s="51"/>
      <c r="AI1752" s="51"/>
      <c r="AJ1752" s="51"/>
      <c r="AK1752" s="51"/>
      <c r="AL1752" s="51"/>
      <c r="AM1752" s="51"/>
      <c r="AN1752" s="51"/>
      <c r="AO1752" s="51"/>
      <c r="AP1752" s="51"/>
      <c r="AQ1752" s="51"/>
      <c r="AR1752" s="51"/>
      <c r="AS1752" s="51"/>
    </row>
    <row r="1753" spans="4:45" ht="12.75" customHeight="1">
      <c r="D1753" s="50"/>
      <c r="E1753" s="50"/>
      <c r="F1753" s="50"/>
      <c r="G1753" s="50"/>
      <c r="H1753" s="50"/>
      <c r="I1753" s="50"/>
      <c r="J1753" s="50"/>
      <c r="K1753" s="50"/>
      <c r="L1753" s="50"/>
      <c r="M1753" s="50"/>
      <c r="N1753" s="50"/>
      <c r="O1753" s="50"/>
      <c r="P1753" s="50"/>
      <c r="Q1753" s="50"/>
      <c r="T1753" s="50"/>
      <c r="U1753" s="50"/>
      <c r="V1753" s="50"/>
      <c r="W1753" s="51"/>
      <c r="X1753" s="51"/>
      <c r="Y1753" s="51"/>
      <c r="Z1753" s="51"/>
      <c r="AA1753" s="51"/>
      <c r="AB1753" s="51"/>
      <c r="AC1753" s="51"/>
      <c r="AD1753" s="51"/>
      <c r="AE1753" s="51"/>
      <c r="AF1753" s="51"/>
      <c r="AG1753" s="51"/>
      <c r="AH1753" s="51"/>
      <c r="AI1753" s="51"/>
      <c r="AJ1753" s="51"/>
      <c r="AK1753" s="51"/>
      <c r="AL1753" s="51"/>
      <c r="AM1753" s="51"/>
      <c r="AN1753" s="51"/>
      <c r="AO1753" s="51"/>
      <c r="AP1753" s="51"/>
      <c r="AQ1753" s="51"/>
      <c r="AR1753" s="51"/>
      <c r="AS1753" s="51"/>
    </row>
    <row r="1754" spans="4:45" ht="12.75" customHeight="1"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T1754" s="50"/>
      <c r="U1754" s="50"/>
      <c r="V1754" s="50"/>
      <c r="W1754" s="51"/>
      <c r="X1754" s="51"/>
      <c r="Y1754" s="51"/>
      <c r="Z1754" s="51"/>
      <c r="AA1754" s="51"/>
      <c r="AB1754" s="51"/>
      <c r="AC1754" s="51"/>
      <c r="AD1754" s="51"/>
      <c r="AE1754" s="51"/>
      <c r="AF1754" s="51"/>
      <c r="AG1754" s="51"/>
      <c r="AH1754" s="51"/>
      <c r="AI1754" s="51"/>
      <c r="AJ1754" s="51"/>
      <c r="AK1754" s="51"/>
      <c r="AL1754" s="51"/>
      <c r="AM1754" s="51"/>
      <c r="AN1754" s="51"/>
      <c r="AO1754" s="51"/>
      <c r="AP1754" s="51"/>
      <c r="AQ1754" s="51"/>
      <c r="AR1754" s="51"/>
      <c r="AS1754" s="51"/>
    </row>
    <row r="1755" spans="4:45" ht="12.75" customHeight="1">
      <c r="D1755" s="50"/>
      <c r="E1755" s="50"/>
      <c r="F1755" s="50"/>
      <c r="G1755" s="50"/>
      <c r="H1755" s="50"/>
      <c r="I1755" s="50"/>
      <c r="J1755" s="50"/>
      <c r="K1755" s="50"/>
      <c r="L1755" s="50"/>
      <c r="M1755" s="50"/>
      <c r="N1755" s="50"/>
      <c r="O1755" s="50"/>
      <c r="P1755" s="50"/>
      <c r="Q1755" s="50"/>
      <c r="T1755" s="50"/>
      <c r="U1755" s="50"/>
      <c r="V1755" s="50"/>
      <c r="W1755" s="51"/>
      <c r="X1755" s="51"/>
      <c r="Y1755" s="51"/>
      <c r="Z1755" s="51"/>
      <c r="AA1755" s="51"/>
      <c r="AB1755" s="51"/>
      <c r="AC1755" s="51"/>
      <c r="AD1755" s="51"/>
      <c r="AE1755" s="51"/>
      <c r="AF1755" s="51"/>
      <c r="AG1755" s="51"/>
      <c r="AH1755" s="51"/>
      <c r="AI1755" s="51"/>
      <c r="AJ1755" s="51"/>
      <c r="AK1755" s="51"/>
      <c r="AL1755" s="51"/>
      <c r="AM1755" s="51"/>
      <c r="AN1755" s="51"/>
      <c r="AO1755" s="51"/>
      <c r="AP1755" s="51"/>
      <c r="AQ1755" s="51"/>
      <c r="AR1755" s="51"/>
      <c r="AS1755" s="51"/>
    </row>
    <row r="1756" spans="4:45" ht="12.75" customHeight="1">
      <c r="D1756" s="50"/>
      <c r="E1756" s="50"/>
      <c r="F1756" s="50"/>
      <c r="G1756" s="50"/>
      <c r="H1756" s="50"/>
      <c r="I1756" s="50"/>
      <c r="J1756" s="50"/>
      <c r="K1756" s="50"/>
      <c r="L1756" s="50"/>
      <c r="M1756" s="50"/>
      <c r="N1756" s="50"/>
      <c r="O1756" s="50"/>
      <c r="P1756" s="50"/>
      <c r="Q1756" s="50"/>
      <c r="T1756" s="50"/>
      <c r="U1756" s="50"/>
      <c r="V1756" s="50"/>
      <c r="W1756" s="51"/>
      <c r="X1756" s="51"/>
      <c r="Y1756" s="51"/>
      <c r="Z1756" s="51"/>
      <c r="AA1756" s="51"/>
      <c r="AB1756" s="51"/>
      <c r="AC1756" s="51"/>
      <c r="AD1756" s="51"/>
      <c r="AE1756" s="51"/>
      <c r="AF1756" s="51"/>
      <c r="AG1756" s="51"/>
      <c r="AH1756" s="51"/>
      <c r="AI1756" s="51"/>
      <c r="AJ1756" s="51"/>
      <c r="AK1756" s="51"/>
      <c r="AL1756" s="51"/>
      <c r="AM1756" s="51"/>
      <c r="AN1756" s="51"/>
      <c r="AO1756" s="51"/>
      <c r="AP1756" s="51"/>
      <c r="AQ1756" s="51"/>
      <c r="AR1756" s="51"/>
      <c r="AS1756" s="51"/>
    </row>
    <row r="1757" spans="4:45" ht="12.75" customHeight="1">
      <c r="D1757" s="50"/>
      <c r="E1757" s="50"/>
      <c r="F1757" s="50"/>
      <c r="G1757" s="50"/>
      <c r="H1757" s="50"/>
      <c r="I1757" s="50"/>
      <c r="J1757" s="50"/>
      <c r="K1757" s="50"/>
      <c r="L1757" s="50"/>
      <c r="M1757" s="50"/>
      <c r="N1757" s="50"/>
      <c r="O1757" s="50"/>
      <c r="P1757" s="50"/>
      <c r="Q1757" s="50"/>
      <c r="T1757" s="50"/>
      <c r="U1757" s="50"/>
      <c r="V1757" s="50"/>
      <c r="W1757" s="51"/>
      <c r="X1757" s="51"/>
      <c r="Y1757" s="51"/>
      <c r="Z1757" s="51"/>
      <c r="AA1757" s="51"/>
      <c r="AB1757" s="51"/>
      <c r="AC1757" s="51"/>
      <c r="AD1757" s="51"/>
      <c r="AE1757" s="51"/>
      <c r="AF1757" s="51"/>
      <c r="AG1757" s="51"/>
      <c r="AH1757" s="51"/>
      <c r="AI1757" s="51"/>
      <c r="AJ1757" s="51"/>
      <c r="AK1757" s="51"/>
      <c r="AL1757" s="51"/>
      <c r="AM1757" s="51"/>
      <c r="AN1757" s="51"/>
      <c r="AO1757" s="51"/>
      <c r="AP1757" s="51"/>
      <c r="AQ1757" s="51"/>
      <c r="AR1757" s="51"/>
      <c r="AS1757" s="51"/>
    </row>
    <row r="1758" spans="4:45" ht="12.75" customHeight="1">
      <c r="D1758" s="50"/>
      <c r="E1758" s="50"/>
      <c r="F1758" s="50"/>
      <c r="G1758" s="50"/>
      <c r="H1758" s="50"/>
      <c r="I1758" s="50"/>
      <c r="J1758" s="50"/>
      <c r="K1758" s="50"/>
      <c r="L1758" s="50"/>
      <c r="M1758" s="50"/>
      <c r="N1758" s="50"/>
      <c r="O1758" s="50"/>
      <c r="P1758" s="50"/>
      <c r="Q1758" s="50"/>
      <c r="T1758" s="50"/>
      <c r="U1758" s="50"/>
      <c r="V1758" s="50"/>
      <c r="W1758" s="51"/>
      <c r="X1758" s="51"/>
      <c r="Y1758" s="51"/>
      <c r="Z1758" s="51"/>
      <c r="AA1758" s="51"/>
      <c r="AB1758" s="51"/>
      <c r="AC1758" s="51"/>
      <c r="AD1758" s="51"/>
      <c r="AE1758" s="51"/>
      <c r="AF1758" s="51"/>
      <c r="AG1758" s="51"/>
      <c r="AH1758" s="51"/>
      <c r="AI1758" s="51"/>
      <c r="AJ1758" s="51"/>
      <c r="AK1758" s="51"/>
      <c r="AL1758" s="51"/>
      <c r="AM1758" s="51"/>
      <c r="AN1758" s="51"/>
      <c r="AO1758" s="51"/>
      <c r="AP1758" s="51"/>
      <c r="AQ1758" s="51"/>
      <c r="AR1758" s="51"/>
      <c r="AS1758" s="51"/>
    </row>
    <row r="1759" spans="4:45" ht="12.75" customHeight="1">
      <c r="D1759" s="50"/>
      <c r="E1759" s="50"/>
      <c r="F1759" s="50"/>
      <c r="G1759" s="50"/>
      <c r="H1759" s="50"/>
      <c r="I1759" s="50"/>
      <c r="J1759" s="50"/>
      <c r="K1759" s="50"/>
      <c r="L1759" s="50"/>
      <c r="M1759" s="50"/>
      <c r="N1759" s="50"/>
      <c r="O1759" s="50"/>
      <c r="P1759" s="50"/>
      <c r="Q1759" s="50"/>
      <c r="T1759" s="50"/>
      <c r="U1759" s="50"/>
      <c r="V1759" s="50"/>
      <c r="W1759" s="51"/>
      <c r="X1759" s="51"/>
      <c r="Y1759" s="51"/>
      <c r="Z1759" s="51"/>
      <c r="AA1759" s="51"/>
      <c r="AB1759" s="51"/>
      <c r="AC1759" s="51"/>
      <c r="AD1759" s="51"/>
      <c r="AE1759" s="51"/>
      <c r="AF1759" s="51"/>
      <c r="AG1759" s="51"/>
      <c r="AH1759" s="51"/>
      <c r="AI1759" s="51"/>
      <c r="AJ1759" s="51"/>
      <c r="AK1759" s="51"/>
      <c r="AL1759" s="51"/>
      <c r="AM1759" s="51"/>
      <c r="AN1759" s="51"/>
      <c r="AO1759" s="51"/>
      <c r="AP1759" s="51"/>
      <c r="AQ1759" s="51"/>
      <c r="AR1759" s="51"/>
      <c r="AS1759" s="51"/>
    </row>
    <row r="1760" spans="4:45" ht="12.75" customHeight="1">
      <c r="D1760" s="50"/>
      <c r="E1760" s="50"/>
      <c r="F1760" s="50"/>
      <c r="G1760" s="50"/>
      <c r="H1760" s="50"/>
      <c r="I1760" s="50"/>
      <c r="J1760" s="50"/>
      <c r="K1760" s="50"/>
      <c r="L1760" s="50"/>
      <c r="M1760" s="50"/>
      <c r="N1760" s="50"/>
      <c r="O1760" s="50"/>
      <c r="P1760" s="50"/>
      <c r="Q1760" s="50"/>
      <c r="T1760" s="50"/>
      <c r="U1760" s="50"/>
      <c r="V1760" s="50"/>
      <c r="W1760" s="51"/>
      <c r="X1760" s="51"/>
      <c r="Y1760" s="51"/>
      <c r="Z1760" s="51"/>
      <c r="AA1760" s="51"/>
      <c r="AB1760" s="51"/>
      <c r="AC1760" s="51"/>
      <c r="AD1760" s="51"/>
      <c r="AE1760" s="51"/>
      <c r="AF1760" s="51"/>
      <c r="AG1760" s="51"/>
      <c r="AH1760" s="51"/>
      <c r="AI1760" s="51"/>
      <c r="AJ1760" s="51"/>
      <c r="AK1760" s="51"/>
      <c r="AL1760" s="51"/>
      <c r="AM1760" s="51"/>
      <c r="AN1760" s="51"/>
      <c r="AO1760" s="51"/>
      <c r="AP1760" s="51"/>
      <c r="AQ1760" s="51"/>
      <c r="AR1760" s="51"/>
      <c r="AS1760" s="51"/>
    </row>
    <row r="1761" spans="4:45" ht="12.75" customHeight="1">
      <c r="D1761" s="50"/>
      <c r="E1761" s="50"/>
      <c r="F1761" s="50"/>
      <c r="G1761" s="50"/>
      <c r="H1761" s="50"/>
      <c r="I1761" s="50"/>
      <c r="J1761" s="50"/>
      <c r="K1761" s="50"/>
      <c r="L1761" s="50"/>
      <c r="M1761" s="50"/>
      <c r="N1761" s="50"/>
      <c r="O1761" s="50"/>
      <c r="P1761" s="50"/>
      <c r="Q1761" s="50"/>
      <c r="T1761" s="50"/>
      <c r="U1761" s="50"/>
      <c r="V1761" s="50"/>
      <c r="W1761" s="51"/>
      <c r="X1761" s="51"/>
      <c r="Y1761" s="51"/>
      <c r="Z1761" s="51"/>
      <c r="AA1761" s="51"/>
      <c r="AB1761" s="51"/>
      <c r="AC1761" s="51"/>
      <c r="AD1761" s="51"/>
      <c r="AE1761" s="51"/>
      <c r="AF1761" s="51"/>
      <c r="AG1761" s="51"/>
      <c r="AH1761" s="51"/>
      <c r="AI1761" s="51"/>
      <c r="AJ1761" s="51"/>
      <c r="AK1761" s="51"/>
      <c r="AL1761" s="51"/>
      <c r="AM1761" s="51"/>
      <c r="AN1761" s="51"/>
      <c r="AO1761" s="51"/>
      <c r="AP1761" s="51"/>
      <c r="AQ1761" s="51"/>
      <c r="AR1761" s="51"/>
      <c r="AS1761" s="51"/>
    </row>
    <row r="1762" spans="4:45" ht="12.75" customHeight="1">
      <c r="D1762" s="50"/>
      <c r="E1762" s="50"/>
      <c r="F1762" s="50"/>
      <c r="G1762" s="50"/>
      <c r="H1762" s="50"/>
      <c r="I1762" s="50"/>
      <c r="J1762" s="50"/>
      <c r="K1762" s="50"/>
      <c r="L1762" s="50"/>
      <c r="M1762" s="50"/>
      <c r="N1762" s="50"/>
      <c r="O1762" s="50"/>
      <c r="P1762" s="50"/>
      <c r="Q1762" s="50"/>
      <c r="T1762" s="50"/>
      <c r="U1762" s="50"/>
      <c r="V1762" s="50"/>
      <c r="W1762" s="51"/>
      <c r="X1762" s="51"/>
      <c r="Y1762" s="51"/>
      <c r="Z1762" s="51"/>
      <c r="AA1762" s="51"/>
      <c r="AB1762" s="51"/>
      <c r="AC1762" s="51"/>
      <c r="AD1762" s="51"/>
      <c r="AE1762" s="51"/>
      <c r="AF1762" s="51"/>
      <c r="AG1762" s="51"/>
      <c r="AH1762" s="51"/>
      <c r="AI1762" s="51"/>
      <c r="AJ1762" s="51"/>
      <c r="AK1762" s="51"/>
      <c r="AL1762" s="51"/>
      <c r="AM1762" s="51"/>
      <c r="AN1762" s="51"/>
      <c r="AO1762" s="51"/>
      <c r="AP1762" s="51"/>
      <c r="AQ1762" s="51"/>
      <c r="AR1762" s="51"/>
      <c r="AS1762" s="51"/>
    </row>
    <row r="1763" spans="4:45" ht="12.75" customHeight="1">
      <c r="D1763" s="50"/>
      <c r="E1763" s="50"/>
      <c r="F1763" s="50"/>
      <c r="G1763" s="50"/>
      <c r="H1763" s="50"/>
      <c r="I1763" s="50"/>
      <c r="J1763" s="50"/>
      <c r="K1763" s="50"/>
      <c r="L1763" s="50"/>
      <c r="M1763" s="50"/>
      <c r="N1763" s="50"/>
      <c r="O1763" s="50"/>
      <c r="P1763" s="50"/>
      <c r="Q1763" s="50"/>
      <c r="T1763" s="50"/>
      <c r="U1763" s="50"/>
      <c r="V1763" s="50"/>
      <c r="W1763" s="51"/>
      <c r="X1763" s="51"/>
      <c r="Y1763" s="51"/>
      <c r="Z1763" s="51"/>
      <c r="AA1763" s="51"/>
      <c r="AB1763" s="51"/>
      <c r="AC1763" s="51"/>
      <c r="AD1763" s="51"/>
      <c r="AE1763" s="51"/>
      <c r="AF1763" s="51"/>
      <c r="AG1763" s="51"/>
      <c r="AH1763" s="51"/>
      <c r="AI1763" s="51"/>
      <c r="AJ1763" s="51"/>
      <c r="AK1763" s="51"/>
      <c r="AL1763" s="51"/>
      <c r="AM1763" s="51"/>
      <c r="AN1763" s="51"/>
      <c r="AO1763" s="51"/>
      <c r="AP1763" s="51"/>
      <c r="AQ1763" s="51"/>
      <c r="AR1763" s="51"/>
      <c r="AS1763" s="51"/>
    </row>
    <row r="1764" spans="4:45" ht="12.75" customHeight="1">
      <c r="D1764" s="50"/>
      <c r="E1764" s="50"/>
      <c r="F1764" s="50"/>
      <c r="G1764" s="50"/>
      <c r="H1764" s="50"/>
      <c r="I1764" s="50"/>
      <c r="J1764" s="50"/>
      <c r="K1764" s="50"/>
      <c r="L1764" s="50"/>
      <c r="M1764" s="50"/>
      <c r="N1764" s="50"/>
      <c r="O1764" s="50"/>
      <c r="P1764" s="50"/>
      <c r="Q1764" s="50"/>
      <c r="T1764" s="50"/>
      <c r="U1764" s="50"/>
      <c r="V1764" s="50"/>
      <c r="W1764" s="51"/>
      <c r="X1764" s="51"/>
      <c r="Y1764" s="51"/>
      <c r="Z1764" s="51"/>
      <c r="AA1764" s="51"/>
      <c r="AB1764" s="51"/>
      <c r="AC1764" s="51"/>
      <c r="AD1764" s="51"/>
      <c r="AE1764" s="51"/>
      <c r="AF1764" s="51"/>
      <c r="AG1764" s="51"/>
      <c r="AH1764" s="51"/>
      <c r="AI1764" s="51"/>
      <c r="AJ1764" s="51"/>
      <c r="AK1764" s="51"/>
      <c r="AL1764" s="51"/>
      <c r="AM1764" s="51"/>
      <c r="AN1764" s="51"/>
      <c r="AO1764" s="51"/>
      <c r="AP1764" s="51"/>
      <c r="AQ1764" s="51"/>
      <c r="AR1764" s="51"/>
      <c r="AS1764" s="51"/>
    </row>
    <row r="1765" spans="4:45" ht="12.75" customHeight="1">
      <c r="D1765" s="50"/>
      <c r="E1765" s="50"/>
      <c r="F1765" s="50"/>
      <c r="G1765" s="50"/>
      <c r="H1765" s="50"/>
      <c r="I1765" s="50"/>
      <c r="J1765" s="50"/>
      <c r="K1765" s="50"/>
      <c r="L1765" s="50"/>
      <c r="M1765" s="50"/>
      <c r="N1765" s="50"/>
      <c r="O1765" s="50"/>
      <c r="P1765" s="50"/>
      <c r="Q1765" s="50"/>
      <c r="T1765" s="50"/>
      <c r="U1765" s="50"/>
      <c r="V1765" s="50"/>
      <c r="W1765" s="51"/>
      <c r="X1765" s="51"/>
      <c r="Y1765" s="51"/>
      <c r="Z1765" s="51"/>
      <c r="AA1765" s="51"/>
      <c r="AB1765" s="51"/>
      <c r="AC1765" s="51"/>
      <c r="AD1765" s="51"/>
      <c r="AE1765" s="51"/>
      <c r="AF1765" s="51"/>
      <c r="AG1765" s="51"/>
      <c r="AH1765" s="51"/>
      <c r="AI1765" s="51"/>
      <c r="AJ1765" s="51"/>
      <c r="AK1765" s="51"/>
      <c r="AL1765" s="51"/>
      <c r="AM1765" s="51"/>
      <c r="AN1765" s="51"/>
      <c r="AO1765" s="51"/>
      <c r="AP1765" s="51"/>
      <c r="AQ1765" s="51"/>
      <c r="AR1765" s="51"/>
      <c r="AS1765" s="51"/>
    </row>
    <row r="1766" spans="4:45" ht="12.75" customHeight="1">
      <c r="D1766" s="50"/>
      <c r="E1766" s="50"/>
      <c r="F1766" s="50"/>
      <c r="G1766" s="50"/>
      <c r="H1766" s="50"/>
      <c r="I1766" s="50"/>
      <c r="J1766" s="50"/>
      <c r="K1766" s="50"/>
      <c r="L1766" s="50"/>
      <c r="M1766" s="50"/>
      <c r="N1766" s="50"/>
      <c r="O1766" s="50"/>
      <c r="P1766" s="50"/>
      <c r="Q1766" s="50"/>
      <c r="T1766" s="50"/>
      <c r="U1766" s="50"/>
      <c r="V1766" s="50"/>
      <c r="W1766" s="51"/>
      <c r="X1766" s="51"/>
      <c r="Y1766" s="51"/>
      <c r="Z1766" s="51"/>
      <c r="AA1766" s="51"/>
      <c r="AB1766" s="51"/>
      <c r="AC1766" s="51"/>
      <c r="AD1766" s="51"/>
      <c r="AE1766" s="51"/>
      <c r="AF1766" s="51"/>
      <c r="AG1766" s="51"/>
      <c r="AH1766" s="51"/>
      <c r="AI1766" s="51"/>
      <c r="AJ1766" s="51"/>
      <c r="AK1766" s="51"/>
      <c r="AL1766" s="51"/>
      <c r="AM1766" s="51"/>
      <c r="AN1766" s="51"/>
      <c r="AO1766" s="51"/>
      <c r="AP1766" s="51"/>
      <c r="AQ1766" s="51"/>
      <c r="AR1766" s="51"/>
      <c r="AS1766" s="51"/>
    </row>
    <row r="1767" spans="4:45" ht="12.75" customHeight="1">
      <c r="D1767" s="50"/>
      <c r="E1767" s="50"/>
      <c r="F1767" s="50"/>
      <c r="G1767" s="50"/>
      <c r="H1767" s="50"/>
      <c r="I1767" s="50"/>
      <c r="J1767" s="50"/>
      <c r="K1767" s="50"/>
      <c r="L1767" s="50"/>
      <c r="M1767" s="50"/>
      <c r="N1767" s="50"/>
      <c r="O1767" s="50"/>
      <c r="P1767" s="50"/>
      <c r="Q1767" s="50"/>
      <c r="T1767" s="50"/>
      <c r="U1767" s="50"/>
      <c r="V1767" s="50"/>
      <c r="W1767" s="51"/>
      <c r="X1767" s="51"/>
      <c r="Y1767" s="51"/>
      <c r="Z1767" s="51"/>
      <c r="AA1767" s="51"/>
      <c r="AB1767" s="51"/>
      <c r="AC1767" s="51"/>
      <c r="AD1767" s="51"/>
      <c r="AE1767" s="51"/>
      <c r="AF1767" s="51"/>
      <c r="AG1767" s="51"/>
      <c r="AH1767" s="51"/>
      <c r="AI1767" s="51"/>
      <c r="AJ1767" s="51"/>
      <c r="AK1767" s="51"/>
      <c r="AL1767" s="51"/>
      <c r="AM1767" s="51"/>
      <c r="AN1767" s="51"/>
      <c r="AO1767" s="51"/>
      <c r="AP1767" s="51"/>
      <c r="AQ1767" s="51"/>
      <c r="AR1767" s="51"/>
      <c r="AS1767" s="51"/>
    </row>
    <row r="1768" spans="4:45" ht="12.75" customHeight="1"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T1768" s="50"/>
      <c r="U1768" s="50"/>
      <c r="V1768" s="50"/>
      <c r="W1768" s="51"/>
      <c r="X1768" s="51"/>
      <c r="Y1768" s="51"/>
      <c r="Z1768" s="51"/>
      <c r="AA1768" s="51"/>
      <c r="AB1768" s="51"/>
      <c r="AC1768" s="51"/>
      <c r="AD1768" s="51"/>
      <c r="AE1768" s="51"/>
      <c r="AF1768" s="51"/>
      <c r="AG1768" s="51"/>
      <c r="AH1768" s="51"/>
      <c r="AI1768" s="51"/>
      <c r="AJ1768" s="51"/>
      <c r="AK1768" s="51"/>
      <c r="AL1768" s="51"/>
      <c r="AM1768" s="51"/>
      <c r="AN1768" s="51"/>
      <c r="AO1768" s="51"/>
      <c r="AP1768" s="51"/>
      <c r="AQ1768" s="51"/>
      <c r="AR1768" s="51"/>
      <c r="AS1768" s="51"/>
    </row>
    <row r="1769" spans="21:45" ht="12.75" customHeight="1">
      <c r="U1769" s="50"/>
      <c r="V1769" s="50"/>
      <c r="W1769" s="51"/>
      <c r="X1769" s="51"/>
      <c r="Y1769" s="51"/>
      <c r="Z1769" s="51"/>
      <c r="AA1769" s="51"/>
      <c r="AB1769" s="51"/>
      <c r="AC1769" s="51"/>
      <c r="AD1769" s="51"/>
      <c r="AE1769" s="51"/>
      <c r="AF1769" s="51"/>
      <c r="AG1769" s="51"/>
      <c r="AH1769" s="51"/>
      <c r="AI1769" s="51"/>
      <c r="AJ1769" s="51"/>
      <c r="AK1769" s="51"/>
      <c r="AL1769" s="51"/>
      <c r="AM1769" s="51"/>
      <c r="AN1769" s="51"/>
      <c r="AO1769" s="51"/>
      <c r="AP1769" s="51"/>
      <c r="AQ1769" s="51"/>
      <c r="AR1769" s="51"/>
      <c r="AS1769" s="51"/>
    </row>
    <row r="1770" spans="21:45" ht="12.75" customHeight="1">
      <c r="U1770" s="50"/>
      <c r="V1770" s="50"/>
      <c r="W1770" s="51"/>
      <c r="X1770" s="51"/>
      <c r="Y1770" s="51"/>
      <c r="Z1770" s="51"/>
      <c r="AA1770" s="51"/>
      <c r="AB1770" s="51"/>
      <c r="AC1770" s="51"/>
      <c r="AD1770" s="51"/>
      <c r="AE1770" s="51"/>
      <c r="AF1770" s="51"/>
      <c r="AG1770" s="51"/>
      <c r="AH1770" s="51"/>
      <c r="AI1770" s="51"/>
      <c r="AJ1770" s="51"/>
      <c r="AK1770" s="51"/>
      <c r="AL1770" s="51"/>
      <c r="AM1770" s="51"/>
      <c r="AN1770" s="51"/>
      <c r="AO1770" s="51"/>
      <c r="AP1770" s="51"/>
      <c r="AQ1770" s="51"/>
      <c r="AR1770" s="51"/>
      <c r="AS1770" s="51"/>
    </row>
    <row r="1771" spans="21:45" ht="12.75" customHeight="1">
      <c r="U1771" s="50"/>
      <c r="V1771" s="50"/>
      <c r="W1771" s="51"/>
      <c r="X1771" s="51"/>
      <c r="Y1771" s="51"/>
      <c r="Z1771" s="51"/>
      <c r="AA1771" s="51"/>
      <c r="AB1771" s="51"/>
      <c r="AC1771" s="51"/>
      <c r="AD1771" s="51"/>
      <c r="AE1771" s="51"/>
      <c r="AF1771" s="51"/>
      <c r="AG1771" s="51"/>
      <c r="AH1771" s="51"/>
      <c r="AI1771" s="51"/>
      <c r="AJ1771" s="51"/>
      <c r="AK1771" s="51"/>
      <c r="AL1771" s="51"/>
      <c r="AM1771" s="51"/>
      <c r="AN1771" s="51"/>
      <c r="AO1771" s="51"/>
      <c r="AP1771" s="51"/>
      <c r="AQ1771" s="51"/>
      <c r="AR1771" s="51"/>
      <c r="AS1771" s="51"/>
    </row>
    <row r="1772" spans="21:45" ht="12.75" customHeight="1">
      <c r="U1772" s="50"/>
      <c r="V1772" s="50"/>
      <c r="W1772" s="51"/>
      <c r="X1772" s="51"/>
      <c r="Y1772" s="51"/>
      <c r="Z1772" s="51"/>
      <c r="AA1772" s="51"/>
      <c r="AB1772" s="51"/>
      <c r="AC1772" s="51"/>
      <c r="AD1772" s="51"/>
      <c r="AE1772" s="51"/>
      <c r="AF1772" s="51"/>
      <c r="AG1772" s="51"/>
      <c r="AH1772" s="51"/>
      <c r="AI1772" s="51"/>
      <c r="AJ1772" s="51"/>
      <c r="AK1772" s="51"/>
      <c r="AL1772" s="51"/>
      <c r="AM1772" s="51"/>
      <c r="AN1772" s="51"/>
      <c r="AO1772" s="51"/>
      <c r="AP1772" s="51"/>
      <c r="AQ1772" s="51"/>
      <c r="AR1772" s="51"/>
      <c r="AS1772" s="51"/>
    </row>
    <row r="1773" spans="21:45" ht="12.75" customHeight="1">
      <c r="U1773" s="50"/>
      <c r="V1773" s="50"/>
      <c r="W1773" s="51"/>
      <c r="X1773" s="51"/>
      <c r="Y1773" s="51"/>
      <c r="Z1773" s="51"/>
      <c r="AA1773" s="51"/>
      <c r="AB1773" s="51"/>
      <c r="AC1773" s="51"/>
      <c r="AD1773" s="51"/>
      <c r="AE1773" s="51"/>
      <c r="AF1773" s="51"/>
      <c r="AG1773" s="51"/>
      <c r="AH1773" s="51"/>
      <c r="AI1773" s="51"/>
      <c r="AJ1773" s="51"/>
      <c r="AK1773" s="51"/>
      <c r="AL1773" s="51"/>
      <c r="AM1773" s="51"/>
      <c r="AN1773" s="51"/>
      <c r="AO1773" s="51"/>
      <c r="AP1773" s="51"/>
      <c r="AQ1773" s="51"/>
      <c r="AR1773" s="51"/>
      <c r="AS1773" s="51"/>
    </row>
  </sheetData>
  <mergeCells count="1">
    <mergeCell ref="P3:S3"/>
  </mergeCells>
  <printOptions horizontalCentered="1"/>
  <pageMargins left="0.12" right="0.11" top="0.79" bottom="0.25" header="0.34" footer="0"/>
  <pageSetup horizontalDpi="600" verticalDpi="600" orientation="landscape" scale="58" r:id="rId1"/>
  <headerFooter alignWithMargins="0">
    <oddHeader>&amp;RNKWD_PSCDR2_7_081710
Rate Case 2010-00094
Q7A
Witness: Brock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63"/>
  <sheetViews>
    <sheetView workbookViewId="0" topLeftCell="K1">
      <selection activeCell="W13" sqref="W13"/>
    </sheetView>
  </sheetViews>
  <sheetFormatPr defaultColWidth="9.140625" defaultRowHeight="12.75" customHeight="1"/>
  <cols>
    <col min="1" max="3" width="10.7109375" style="41" customWidth="1"/>
    <col min="4" max="16" width="10.7109375" style="40" customWidth="1"/>
    <col min="17" max="17" width="13.140625" style="40" bestFit="1" customWidth="1"/>
    <col min="18" max="18" width="10.7109375" style="40" customWidth="1"/>
    <col min="19" max="19" width="11.8515625" style="40" customWidth="1"/>
    <col min="20" max="20" width="10.7109375" style="40" customWidth="1"/>
    <col min="21" max="21" width="10.00390625" style="40" customWidth="1"/>
    <col min="22" max="24" width="10.00390625" style="39" customWidth="1"/>
    <col min="25" max="27" width="10.00390625" style="40" customWidth="1"/>
    <col min="28" max="16384" width="10.00390625" style="41" customWidth="1"/>
  </cols>
  <sheetData>
    <row r="1" spans="1:256" s="34" customFormat="1" ht="15.75" customHeight="1">
      <c r="A1" s="8" t="s">
        <v>17</v>
      </c>
      <c r="B1" s="8"/>
      <c r="C1" s="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0"/>
      <c r="V1" s="31"/>
      <c r="W1" s="31"/>
      <c r="X1" s="31"/>
      <c r="Y1" s="32"/>
      <c r="Z1" s="32"/>
      <c r="AA1" s="3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1" ht="15.75" customHeight="1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8"/>
    </row>
    <row r="3" spans="1:21" ht="15.75" customHeight="1">
      <c r="A3" s="130"/>
      <c r="B3" s="130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77" t="s">
        <v>98</v>
      </c>
      <c r="Q3" s="177"/>
      <c r="R3" s="177"/>
      <c r="S3" s="132"/>
      <c r="T3" s="131"/>
      <c r="U3" s="38"/>
    </row>
    <row r="4" spans="1:21" ht="15.75" customHeight="1">
      <c r="A4" s="42" t="s">
        <v>14</v>
      </c>
      <c r="B4" s="37" t="s">
        <v>7</v>
      </c>
      <c r="C4" s="37" t="s">
        <v>7</v>
      </c>
      <c r="D4" s="37" t="s">
        <v>7</v>
      </c>
      <c r="E4" s="37" t="s">
        <v>7</v>
      </c>
      <c r="F4" s="37" t="s">
        <v>7</v>
      </c>
      <c r="G4" s="37" t="s">
        <v>7</v>
      </c>
      <c r="H4" s="37" t="s">
        <v>7</v>
      </c>
      <c r="I4" s="37" t="s">
        <v>7</v>
      </c>
      <c r="J4" s="37" t="s">
        <v>7</v>
      </c>
      <c r="K4" s="37" t="s">
        <v>7</v>
      </c>
      <c r="L4" s="37" t="s">
        <v>7</v>
      </c>
      <c r="M4" s="37" t="s">
        <v>7</v>
      </c>
      <c r="N4" s="37" t="s">
        <v>7</v>
      </c>
      <c r="O4" s="37" t="s">
        <v>7</v>
      </c>
      <c r="P4" s="37" t="s">
        <v>7</v>
      </c>
      <c r="Q4" s="37" t="s">
        <v>7</v>
      </c>
      <c r="R4" s="37" t="s">
        <v>7</v>
      </c>
      <c r="S4" s="37"/>
      <c r="T4" s="37" t="s">
        <v>23</v>
      </c>
      <c r="U4" s="44"/>
    </row>
    <row r="5" spans="1:21" ht="15.75" customHeight="1">
      <c r="A5" s="42" t="s">
        <v>15</v>
      </c>
      <c r="B5" s="93" t="s">
        <v>35</v>
      </c>
      <c r="C5" s="93">
        <v>1998</v>
      </c>
      <c r="D5" s="93" t="s">
        <v>36</v>
      </c>
      <c r="E5" s="93">
        <v>2001</v>
      </c>
      <c r="F5" s="93" t="s">
        <v>37</v>
      </c>
      <c r="G5" s="93" t="s">
        <v>38</v>
      </c>
      <c r="H5" s="93" t="s">
        <v>39</v>
      </c>
      <c r="I5" s="93" t="s">
        <v>40</v>
      </c>
      <c r="J5" s="93" t="s">
        <v>41</v>
      </c>
      <c r="K5" s="93" t="s">
        <v>62</v>
      </c>
      <c r="L5" s="93">
        <v>2004</v>
      </c>
      <c r="M5" s="93">
        <v>2006</v>
      </c>
      <c r="N5" s="93" t="s">
        <v>92</v>
      </c>
      <c r="O5" s="93">
        <v>2009</v>
      </c>
      <c r="P5" s="93" t="s">
        <v>96</v>
      </c>
      <c r="Q5" s="93" t="s">
        <v>97</v>
      </c>
      <c r="R5" s="93" t="s">
        <v>100</v>
      </c>
      <c r="S5" s="15" t="s">
        <v>8</v>
      </c>
      <c r="T5" s="15" t="s">
        <v>24</v>
      </c>
      <c r="U5" s="38"/>
    </row>
    <row r="6" spans="1:24" ht="15.75" customHeight="1">
      <c r="A6" s="45" t="s">
        <v>72</v>
      </c>
      <c r="B6" s="46" t="s">
        <v>16</v>
      </c>
      <c r="C6" s="46" t="s">
        <v>16</v>
      </c>
      <c r="D6" s="46" t="s">
        <v>30</v>
      </c>
      <c r="E6" s="46" t="s">
        <v>16</v>
      </c>
      <c r="F6" s="46" t="s">
        <v>16</v>
      </c>
      <c r="G6" s="46" t="s">
        <v>16</v>
      </c>
      <c r="H6" s="46" t="s">
        <v>16</v>
      </c>
      <c r="I6" s="46" t="s">
        <v>16</v>
      </c>
      <c r="J6" s="46" t="s">
        <v>16</v>
      </c>
      <c r="K6" s="46" t="s">
        <v>30</v>
      </c>
      <c r="L6" s="46" t="s">
        <v>16</v>
      </c>
      <c r="M6" s="46" t="s">
        <v>16</v>
      </c>
      <c r="N6" s="46" t="s">
        <v>30</v>
      </c>
      <c r="O6" s="46" t="s">
        <v>16</v>
      </c>
      <c r="P6" s="46" t="s">
        <v>30</v>
      </c>
      <c r="Q6" s="46" t="s">
        <v>30</v>
      </c>
      <c r="R6" s="91" t="s">
        <v>16</v>
      </c>
      <c r="S6" s="46" t="s">
        <v>3</v>
      </c>
      <c r="T6" s="46" t="s">
        <v>25</v>
      </c>
      <c r="U6" s="38"/>
      <c r="V6" s="38"/>
      <c r="W6" s="47"/>
      <c r="X6" s="47"/>
    </row>
    <row r="7" spans="1:54" ht="15.75" customHeight="1">
      <c r="A7" s="42"/>
      <c r="B7" s="42"/>
      <c r="C7" s="4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  <c r="W7" s="60"/>
      <c r="X7" s="60"/>
      <c r="Y7" s="50"/>
      <c r="Z7" s="50"/>
      <c r="AA7" s="50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54" ht="15.75" customHeight="1">
      <c r="A8" s="52">
        <v>2010</v>
      </c>
      <c r="B8" s="53">
        <v>975000</v>
      </c>
      <c r="C8" s="53">
        <v>295000</v>
      </c>
      <c r="D8" s="53">
        <v>31000</v>
      </c>
      <c r="E8" s="53">
        <v>75000</v>
      </c>
      <c r="F8" s="53">
        <v>465000</v>
      </c>
      <c r="G8" s="53">
        <v>775000</v>
      </c>
      <c r="H8" s="53">
        <v>40000</v>
      </c>
      <c r="I8" s="53">
        <v>940000</v>
      </c>
      <c r="J8" s="53">
        <v>1305000</v>
      </c>
      <c r="K8" s="53">
        <v>132433.44</v>
      </c>
      <c r="L8" s="53">
        <v>305000</v>
      </c>
      <c r="M8" s="53">
        <v>775000</v>
      </c>
      <c r="N8" s="53">
        <v>155736.1</v>
      </c>
      <c r="O8" s="53">
        <v>645000</v>
      </c>
      <c r="P8" s="53">
        <v>0</v>
      </c>
      <c r="Q8" s="53">
        <v>0</v>
      </c>
      <c r="R8" s="53">
        <v>0</v>
      </c>
      <c r="S8" s="53">
        <f>SUM(B9:R$38)</f>
        <v>227306297.32999998</v>
      </c>
      <c r="T8" s="99">
        <f>+SUM(B9:R18)/S8</f>
        <v>0.4564281979807126</v>
      </c>
      <c r="U8" s="49"/>
      <c r="V8" s="49"/>
      <c r="W8" s="60"/>
      <c r="X8" s="60"/>
      <c r="Y8" s="50"/>
      <c r="Z8" s="50"/>
      <c r="AA8" s="50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</row>
    <row r="9" spans="1:54" ht="15.75" customHeight="1">
      <c r="A9" s="42">
        <v>2011</v>
      </c>
      <c r="B9" s="53">
        <v>1025000</v>
      </c>
      <c r="C9" s="53">
        <v>310000</v>
      </c>
      <c r="D9" s="48">
        <v>33000</v>
      </c>
      <c r="E9" s="48">
        <v>80000</v>
      </c>
      <c r="F9" s="48">
        <v>485000</v>
      </c>
      <c r="G9" s="48">
        <v>805000</v>
      </c>
      <c r="H9" s="48">
        <v>40000</v>
      </c>
      <c r="I9" s="48">
        <v>965000</v>
      </c>
      <c r="J9" s="53">
        <v>1350000</v>
      </c>
      <c r="K9" s="53">
        <v>136436.23</v>
      </c>
      <c r="L9" s="53">
        <v>315000</v>
      </c>
      <c r="M9" s="53">
        <v>805000</v>
      </c>
      <c r="N9" s="53">
        <v>160443.22</v>
      </c>
      <c r="O9" s="53">
        <v>670000</v>
      </c>
      <c r="P9" s="53">
        <v>186754.3</v>
      </c>
      <c r="Q9" s="53">
        <v>554670.7</v>
      </c>
      <c r="R9" s="53">
        <v>0</v>
      </c>
      <c r="S9" s="53">
        <f>SUM(B10:R$38)</f>
        <v>219384992.88</v>
      </c>
      <c r="T9" s="99">
        <f aca="true" t="shared" si="0" ref="T9:T27">+SUM(B10:R19)/S9</f>
        <v>0.48646398005161473</v>
      </c>
      <c r="U9" s="49"/>
      <c r="V9" s="49"/>
      <c r="W9" s="60"/>
      <c r="X9" s="60"/>
      <c r="Y9" s="50"/>
      <c r="Z9" s="50"/>
      <c r="AA9" s="50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</row>
    <row r="10" spans="1:54" ht="15.75" customHeight="1">
      <c r="A10" s="42">
        <v>2012</v>
      </c>
      <c r="B10" s="53">
        <v>60000</v>
      </c>
      <c r="C10" s="53">
        <v>325000</v>
      </c>
      <c r="D10" s="48">
        <v>34000</v>
      </c>
      <c r="E10" s="48">
        <v>80000</v>
      </c>
      <c r="F10" s="48">
        <v>1530000</v>
      </c>
      <c r="G10" s="48">
        <v>835000</v>
      </c>
      <c r="H10" s="48">
        <v>40000</v>
      </c>
      <c r="I10" s="48">
        <v>995000</v>
      </c>
      <c r="J10" s="53">
        <v>1395000</v>
      </c>
      <c r="K10" s="53">
        <v>140560.02</v>
      </c>
      <c r="L10" s="53">
        <v>325000</v>
      </c>
      <c r="M10" s="53">
        <v>835000</v>
      </c>
      <c r="N10" s="53">
        <v>165292.62</v>
      </c>
      <c r="O10" s="53">
        <v>695000</v>
      </c>
      <c r="P10" s="53">
        <v>188626.51</v>
      </c>
      <c r="Q10" s="53">
        <v>571435.62</v>
      </c>
      <c r="R10" s="53">
        <v>945000</v>
      </c>
      <c r="S10" s="53">
        <f>SUM(B11:R$38)</f>
        <v>210225078.11</v>
      </c>
      <c r="T10" s="99">
        <f t="shared" si="0"/>
        <v>0.518322241806872</v>
      </c>
      <c r="U10" s="49"/>
      <c r="V10" s="49"/>
      <c r="W10" s="60"/>
      <c r="X10" s="60"/>
      <c r="Y10" s="50"/>
      <c r="Z10" s="50"/>
      <c r="AA10" s="50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</row>
    <row r="11" spans="1:54" ht="15.75" customHeight="1">
      <c r="A11" s="52">
        <v>2013</v>
      </c>
      <c r="B11" s="53">
        <v>60000</v>
      </c>
      <c r="C11" s="53">
        <v>340000</v>
      </c>
      <c r="D11" s="48">
        <v>36000</v>
      </c>
      <c r="E11" s="48">
        <v>735000</v>
      </c>
      <c r="F11" s="48">
        <v>950000</v>
      </c>
      <c r="G11" s="48">
        <v>870000</v>
      </c>
      <c r="H11" s="48">
        <v>45000</v>
      </c>
      <c r="I11" s="48">
        <v>1030000</v>
      </c>
      <c r="J11" s="53">
        <v>1445000</v>
      </c>
      <c r="K11" s="53">
        <v>144808.44</v>
      </c>
      <c r="L11" s="53">
        <v>335000</v>
      </c>
      <c r="M11" s="53">
        <v>870000</v>
      </c>
      <c r="N11" s="53">
        <v>170288.59</v>
      </c>
      <c r="O11" s="53">
        <v>720000</v>
      </c>
      <c r="P11" s="53">
        <v>190517.48</v>
      </c>
      <c r="Q11" s="53">
        <v>588707.27</v>
      </c>
      <c r="R11" s="53">
        <v>960000</v>
      </c>
      <c r="S11" s="53">
        <f>SUM(B12:R$38)</f>
        <v>200734756.33</v>
      </c>
      <c r="T11" s="99">
        <f t="shared" si="0"/>
        <v>0.5549507517117078</v>
      </c>
      <c r="U11" s="49"/>
      <c r="V11" s="49"/>
      <c r="W11" s="60"/>
      <c r="X11" s="60"/>
      <c r="Y11" s="50"/>
      <c r="Z11" s="50"/>
      <c r="AA11" s="50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</row>
    <row r="12" spans="1:54" ht="15.75" customHeight="1">
      <c r="A12" s="42">
        <v>2014</v>
      </c>
      <c r="B12" s="53">
        <v>65000</v>
      </c>
      <c r="C12" s="53">
        <v>360000</v>
      </c>
      <c r="D12" s="48">
        <v>38000</v>
      </c>
      <c r="E12" s="48">
        <v>770000</v>
      </c>
      <c r="F12" s="48">
        <v>990000</v>
      </c>
      <c r="G12" s="48">
        <v>900000</v>
      </c>
      <c r="H12" s="48">
        <v>45000</v>
      </c>
      <c r="I12" s="48">
        <v>1060000</v>
      </c>
      <c r="J12" s="53">
        <v>1505000</v>
      </c>
      <c r="K12" s="53">
        <v>149185.28</v>
      </c>
      <c r="L12" s="53">
        <v>345000</v>
      </c>
      <c r="M12" s="53">
        <v>900000</v>
      </c>
      <c r="N12" s="53">
        <v>175435.56</v>
      </c>
      <c r="O12" s="53">
        <v>750000</v>
      </c>
      <c r="P12" s="53">
        <v>192427.43</v>
      </c>
      <c r="Q12" s="53">
        <v>606500.94</v>
      </c>
      <c r="R12" s="53">
        <v>975000</v>
      </c>
      <c r="S12" s="53">
        <f>SUM(B13:R$38)</f>
        <v>190908207.12</v>
      </c>
      <c r="T12" s="99">
        <f t="shared" si="0"/>
        <v>0.5969003943783933</v>
      </c>
      <c r="U12" s="49"/>
      <c r="V12" s="49"/>
      <c r="W12" s="60"/>
      <c r="X12" s="60"/>
      <c r="Y12" s="50"/>
      <c r="Z12" s="50"/>
      <c r="AA12" s="50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</row>
    <row r="13" spans="1:54" ht="15.75" customHeight="1">
      <c r="A13" s="42">
        <v>2015</v>
      </c>
      <c r="B13" s="53">
        <v>70000</v>
      </c>
      <c r="C13" s="53">
        <v>375000</v>
      </c>
      <c r="D13" s="48">
        <v>40000</v>
      </c>
      <c r="E13" s="48">
        <v>810000</v>
      </c>
      <c r="F13" s="48">
        <v>1035000</v>
      </c>
      <c r="G13" s="48">
        <v>930000</v>
      </c>
      <c r="H13" s="48">
        <v>45000</v>
      </c>
      <c r="I13" s="48">
        <v>1095000</v>
      </c>
      <c r="J13" s="53">
        <v>1565000</v>
      </c>
      <c r="K13" s="53">
        <v>153694.41</v>
      </c>
      <c r="L13" s="53">
        <v>360000</v>
      </c>
      <c r="M13" s="53">
        <v>940000</v>
      </c>
      <c r="N13" s="53">
        <v>180738.1</v>
      </c>
      <c r="O13" s="53">
        <v>780000</v>
      </c>
      <c r="P13" s="53">
        <v>194356.5</v>
      </c>
      <c r="Q13" s="53">
        <v>624832.44</v>
      </c>
      <c r="R13" s="53">
        <v>995000</v>
      </c>
      <c r="S13" s="53">
        <f>SUM(B14:R$38)</f>
        <v>180714585.67000002</v>
      </c>
      <c r="T13" s="99">
        <f t="shared" si="0"/>
        <v>0.6459065712778113</v>
      </c>
      <c r="U13" s="49"/>
      <c r="V13" s="49"/>
      <c r="W13" s="60"/>
      <c r="X13" s="60"/>
      <c r="Y13" s="50"/>
      <c r="Z13" s="50"/>
      <c r="AA13" s="50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</row>
    <row r="14" spans="1:54" ht="15.75" customHeight="1">
      <c r="A14" s="52">
        <v>2016</v>
      </c>
      <c r="B14" s="53">
        <v>70000</v>
      </c>
      <c r="C14" s="53">
        <v>395000</v>
      </c>
      <c r="D14" s="48">
        <v>42000</v>
      </c>
      <c r="E14" s="48">
        <v>845000</v>
      </c>
      <c r="F14" s="48">
        <v>1100000</v>
      </c>
      <c r="G14" s="48">
        <v>965000</v>
      </c>
      <c r="H14" s="48">
        <v>50000</v>
      </c>
      <c r="I14" s="48">
        <v>1135000</v>
      </c>
      <c r="J14" s="53">
        <v>1625000</v>
      </c>
      <c r="K14" s="53">
        <v>158339.82</v>
      </c>
      <c r="L14" s="53">
        <v>375000</v>
      </c>
      <c r="M14" s="53">
        <v>980000</v>
      </c>
      <c r="N14" s="53">
        <v>186200.91</v>
      </c>
      <c r="O14" s="53">
        <v>815000</v>
      </c>
      <c r="P14" s="53">
        <v>196304.93</v>
      </c>
      <c r="Q14" s="53">
        <v>643718</v>
      </c>
      <c r="R14" s="53">
        <v>1015000</v>
      </c>
      <c r="S14" s="53">
        <f>SUM(B15:R$38)</f>
        <v>170118022.01</v>
      </c>
      <c r="T14" s="99">
        <f t="shared" si="0"/>
        <v>0.7036416023751063</v>
      </c>
      <c r="U14" s="49"/>
      <c r="V14" s="49"/>
      <c r="W14" s="60"/>
      <c r="X14" s="60"/>
      <c r="Y14" s="50"/>
      <c r="Z14" s="50"/>
      <c r="AA14" s="50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</row>
    <row r="15" spans="1:54" ht="15.75" customHeight="1">
      <c r="A15" s="42">
        <v>2017</v>
      </c>
      <c r="B15" s="53">
        <v>75000</v>
      </c>
      <c r="C15" s="53">
        <v>415000</v>
      </c>
      <c r="D15" s="48">
        <v>44000</v>
      </c>
      <c r="E15" s="48">
        <v>890000</v>
      </c>
      <c r="F15" s="48">
        <v>1625000</v>
      </c>
      <c r="G15" s="48">
        <v>535000</v>
      </c>
      <c r="H15" s="48">
        <v>50000</v>
      </c>
      <c r="I15" s="48">
        <v>1175000</v>
      </c>
      <c r="J15" s="48">
        <v>1690000</v>
      </c>
      <c r="K15" s="48">
        <v>163125.64</v>
      </c>
      <c r="L15" s="48">
        <v>390000</v>
      </c>
      <c r="M15" s="48">
        <v>1020000</v>
      </c>
      <c r="N15" s="48">
        <v>191828.83</v>
      </c>
      <c r="O15" s="48">
        <v>850000</v>
      </c>
      <c r="P15" s="48">
        <v>198272.89</v>
      </c>
      <c r="Q15" s="48">
        <v>663174.38</v>
      </c>
      <c r="R15" s="48">
        <v>1040000</v>
      </c>
      <c r="S15" s="53">
        <f>SUM(B16:R$38)</f>
        <v>159102620.26999998</v>
      </c>
      <c r="T15" s="99">
        <f t="shared" si="0"/>
        <v>0.7632549274419314</v>
      </c>
      <c r="U15" s="49"/>
      <c r="V15" s="49"/>
      <c r="W15" s="60"/>
      <c r="X15" s="60"/>
      <c r="Y15" s="50"/>
      <c r="Z15" s="50"/>
      <c r="AA15" s="50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</row>
    <row r="16" spans="1:54" ht="15.75" customHeight="1">
      <c r="A16" s="42">
        <v>2018</v>
      </c>
      <c r="B16" s="53">
        <v>80000</v>
      </c>
      <c r="C16" s="53">
        <v>435000</v>
      </c>
      <c r="D16" s="48">
        <v>46000</v>
      </c>
      <c r="E16" s="48">
        <v>930000</v>
      </c>
      <c r="F16" s="48">
        <v>2520000</v>
      </c>
      <c r="G16" s="48"/>
      <c r="H16" s="48">
        <v>55000</v>
      </c>
      <c r="I16" s="48">
        <v>1225000</v>
      </c>
      <c r="J16" s="48">
        <v>1595000</v>
      </c>
      <c r="K16" s="48">
        <v>168056.11</v>
      </c>
      <c r="L16" s="48">
        <v>405000</v>
      </c>
      <c r="M16" s="48">
        <v>970000</v>
      </c>
      <c r="N16" s="48">
        <v>197626.85</v>
      </c>
      <c r="O16" s="48">
        <v>895000</v>
      </c>
      <c r="P16" s="48">
        <v>200260.58</v>
      </c>
      <c r="Q16" s="48">
        <v>683218.82</v>
      </c>
      <c r="R16" s="48">
        <v>1070000</v>
      </c>
      <c r="S16" s="53">
        <f>SUM(B17:R$38)</f>
        <v>147627457.90999997</v>
      </c>
      <c r="T16" s="99">
        <f t="shared" si="0"/>
        <v>0.8006057476249068</v>
      </c>
      <c r="U16" s="49"/>
      <c r="V16" s="49"/>
      <c r="W16" s="60"/>
      <c r="X16" s="60"/>
      <c r="Y16" s="50"/>
      <c r="Z16" s="50"/>
      <c r="AA16" s="50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</row>
    <row r="17" spans="1:54" ht="15.75" customHeight="1">
      <c r="A17" s="52">
        <v>2019</v>
      </c>
      <c r="B17" s="53">
        <v>80000</v>
      </c>
      <c r="C17" s="53">
        <v>455000</v>
      </c>
      <c r="D17" s="48">
        <v>49000</v>
      </c>
      <c r="E17" s="48">
        <v>980000</v>
      </c>
      <c r="F17" s="48">
        <v>2640000</v>
      </c>
      <c r="G17" s="48"/>
      <c r="H17" s="48">
        <v>55000</v>
      </c>
      <c r="I17" s="48">
        <v>1275000</v>
      </c>
      <c r="J17" s="48">
        <v>1665000</v>
      </c>
      <c r="K17" s="48">
        <v>173135.61</v>
      </c>
      <c r="L17" s="48">
        <v>425000</v>
      </c>
      <c r="M17" s="48">
        <v>1010000</v>
      </c>
      <c r="N17" s="48">
        <v>203600.13</v>
      </c>
      <c r="O17" s="48">
        <v>940000</v>
      </c>
      <c r="P17" s="48">
        <v>202268.19</v>
      </c>
      <c r="Q17" s="48">
        <v>703869.1</v>
      </c>
      <c r="R17" s="48">
        <v>1100000</v>
      </c>
      <c r="S17" s="53">
        <f>SUM(B18:R$38)</f>
        <v>135670584.88</v>
      </c>
      <c r="T17" s="99">
        <f t="shared" si="0"/>
        <v>0.8270547635601819</v>
      </c>
      <c r="U17" s="49"/>
      <c r="V17" s="49"/>
      <c r="W17" s="60"/>
      <c r="X17" s="60"/>
      <c r="Y17" s="50"/>
      <c r="Z17" s="50"/>
      <c r="AA17" s="50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</row>
    <row r="18" spans="1:54" ht="15.75" customHeight="1">
      <c r="A18" s="42">
        <v>2020</v>
      </c>
      <c r="B18" s="53">
        <v>85000</v>
      </c>
      <c r="C18" s="53">
        <v>480000</v>
      </c>
      <c r="D18" s="48">
        <v>51000</v>
      </c>
      <c r="E18" s="48">
        <v>1030000</v>
      </c>
      <c r="F18" s="48">
        <v>3080000</v>
      </c>
      <c r="G18" s="48"/>
      <c r="H18" s="48">
        <v>60000</v>
      </c>
      <c r="I18" s="48">
        <v>1325000</v>
      </c>
      <c r="J18" s="48">
        <v>1160000</v>
      </c>
      <c r="K18" s="48">
        <v>178368.63</v>
      </c>
      <c r="L18" s="48">
        <v>440000</v>
      </c>
      <c r="M18" s="48">
        <v>1320000</v>
      </c>
      <c r="N18" s="48">
        <v>209753.94</v>
      </c>
      <c r="O18" s="48">
        <v>990000</v>
      </c>
      <c r="P18" s="48">
        <v>204295.93</v>
      </c>
      <c r="Q18" s="48">
        <v>359872.73</v>
      </c>
      <c r="R18" s="48">
        <v>1140000</v>
      </c>
      <c r="S18" s="53">
        <f>SUM(B19:R$38)</f>
        <v>123557293.65</v>
      </c>
      <c r="T18" s="99">
        <f t="shared" si="0"/>
        <v>0.854132447647699</v>
      </c>
      <c r="U18" s="49"/>
      <c r="V18" s="49"/>
      <c r="W18" s="60"/>
      <c r="X18" s="60"/>
      <c r="Y18" s="50"/>
      <c r="Z18" s="50"/>
      <c r="AA18" s="50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</row>
    <row r="19" spans="1:54" ht="15.75" customHeight="1">
      <c r="A19" s="42">
        <v>2021</v>
      </c>
      <c r="B19" s="53">
        <v>90000</v>
      </c>
      <c r="C19" s="53">
        <v>505000</v>
      </c>
      <c r="D19" s="48">
        <v>54000</v>
      </c>
      <c r="E19" s="48">
        <v>1080000</v>
      </c>
      <c r="F19" s="48">
        <v>3240000</v>
      </c>
      <c r="G19" s="48"/>
      <c r="H19" s="48">
        <v>60000</v>
      </c>
      <c r="I19" s="48">
        <v>1380000</v>
      </c>
      <c r="J19" s="48"/>
      <c r="K19" s="48">
        <v>183759.82</v>
      </c>
      <c r="L19" s="48">
        <v>460000</v>
      </c>
      <c r="M19" s="48">
        <v>1205000</v>
      </c>
      <c r="N19" s="48">
        <v>216093.76</v>
      </c>
      <c r="O19" s="48">
        <v>1040000</v>
      </c>
      <c r="P19" s="48">
        <v>206343.99</v>
      </c>
      <c r="Q19" s="48"/>
      <c r="R19" s="48">
        <v>1175000</v>
      </c>
      <c r="S19" s="53">
        <f>SUM(B20:R$38)</f>
        <v>112662096.08000001</v>
      </c>
      <c r="T19" s="99">
        <f t="shared" si="0"/>
        <v>0.8897055848208572</v>
      </c>
      <c r="U19" s="49"/>
      <c r="V19" s="49"/>
      <c r="W19" s="60"/>
      <c r="X19" s="60"/>
      <c r="Y19" s="50"/>
      <c r="Z19" s="50"/>
      <c r="AA19" s="50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</row>
    <row r="20" spans="1:54" ht="15.75" customHeight="1">
      <c r="A20" s="52">
        <v>2022</v>
      </c>
      <c r="B20" s="53">
        <v>95000</v>
      </c>
      <c r="C20" s="53">
        <v>530000</v>
      </c>
      <c r="D20" s="48">
        <v>56000</v>
      </c>
      <c r="E20" s="48">
        <v>1135000</v>
      </c>
      <c r="F20" s="48">
        <v>3405000</v>
      </c>
      <c r="G20" s="48"/>
      <c r="H20" s="48">
        <v>65000</v>
      </c>
      <c r="I20" s="48">
        <v>1440000</v>
      </c>
      <c r="J20" s="48"/>
      <c r="K20" s="48">
        <v>189313.96</v>
      </c>
      <c r="L20" s="48">
        <v>485000</v>
      </c>
      <c r="M20" s="48">
        <v>1255000</v>
      </c>
      <c r="N20" s="48">
        <v>222625.19</v>
      </c>
      <c r="O20" s="48">
        <v>1100000</v>
      </c>
      <c r="P20" s="48">
        <v>208412.59</v>
      </c>
      <c r="Q20" s="48"/>
      <c r="R20" s="48">
        <v>1215000</v>
      </c>
      <c r="S20" s="53">
        <f>SUM(B21:R$38)</f>
        <v>101260744.34</v>
      </c>
      <c r="T20" s="99">
        <f t="shared" si="0"/>
        <v>0.9152781262283184</v>
      </c>
      <c r="U20" s="49"/>
      <c r="V20" s="49"/>
      <c r="W20" s="60"/>
      <c r="X20" s="60"/>
      <c r="Y20" s="50"/>
      <c r="Z20" s="50"/>
      <c r="AA20" s="50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</row>
    <row r="21" spans="1:54" ht="15.75" customHeight="1">
      <c r="A21" s="42">
        <v>2023</v>
      </c>
      <c r="B21" s="53"/>
      <c r="C21" s="53">
        <v>555000</v>
      </c>
      <c r="D21" s="48">
        <v>59000</v>
      </c>
      <c r="E21" s="48">
        <v>1190000</v>
      </c>
      <c r="F21" s="48">
        <v>3580000</v>
      </c>
      <c r="G21" s="48"/>
      <c r="H21" s="48">
        <v>65000</v>
      </c>
      <c r="I21" s="48">
        <v>1500000</v>
      </c>
      <c r="J21" s="48"/>
      <c r="K21" s="48">
        <v>195035.98</v>
      </c>
      <c r="L21" s="48">
        <v>505000</v>
      </c>
      <c r="M21" s="48">
        <v>1420000</v>
      </c>
      <c r="N21" s="48">
        <v>229354.03</v>
      </c>
      <c r="O21" s="48">
        <v>1160000</v>
      </c>
      <c r="P21" s="48">
        <v>210501.92</v>
      </c>
      <c r="Q21" s="48"/>
      <c r="R21" s="48">
        <v>1255000</v>
      </c>
      <c r="S21" s="53">
        <f>SUM(B22:R$38)</f>
        <v>89336852.41</v>
      </c>
      <c r="T21" s="99">
        <f t="shared" si="0"/>
        <v>0.9490355897126911</v>
      </c>
      <c r="U21" s="49"/>
      <c r="V21" s="49"/>
      <c r="W21" s="60"/>
      <c r="X21" s="60"/>
      <c r="Y21" s="50"/>
      <c r="Z21" s="50"/>
      <c r="AA21" s="50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</row>
    <row r="22" spans="1:54" ht="15.75" customHeight="1">
      <c r="A22" s="42">
        <v>2024</v>
      </c>
      <c r="B22" s="53"/>
      <c r="C22" s="53">
        <v>585000</v>
      </c>
      <c r="D22" s="48">
        <v>62000</v>
      </c>
      <c r="E22" s="48">
        <v>1255000</v>
      </c>
      <c r="F22" s="48">
        <v>3765000</v>
      </c>
      <c r="G22" s="48"/>
      <c r="H22" s="48">
        <v>70000</v>
      </c>
      <c r="I22" s="48">
        <v>1565000</v>
      </c>
      <c r="J22" s="48"/>
      <c r="K22" s="48">
        <v>200930.94</v>
      </c>
      <c r="L22" s="48">
        <v>530000</v>
      </c>
      <c r="M22" s="48">
        <v>1375000</v>
      </c>
      <c r="N22" s="48">
        <v>236286.26</v>
      </c>
      <c r="O22" s="48">
        <v>1225000</v>
      </c>
      <c r="P22" s="48">
        <v>212612.21</v>
      </c>
      <c r="Q22" s="48"/>
      <c r="R22" s="48">
        <v>1300000</v>
      </c>
      <c r="S22" s="53">
        <f>SUM(B23:R$38)</f>
        <v>76955023</v>
      </c>
      <c r="T22" s="99">
        <f t="shared" si="0"/>
        <v>0.9667208208098385</v>
      </c>
      <c r="U22" s="49"/>
      <c r="V22" s="49"/>
      <c r="W22" s="60"/>
      <c r="X22" s="60"/>
      <c r="Y22" s="50"/>
      <c r="Z22" s="50"/>
      <c r="AA22" s="50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</row>
    <row r="23" spans="1:54" ht="15.75" customHeight="1">
      <c r="A23" s="52">
        <v>2025</v>
      </c>
      <c r="B23" s="53"/>
      <c r="C23" s="53">
        <v>610000</v>
      </c>
      <c r="D23" s="48">
        <v>65000</v>
      </c>
      <c r="E23" s="48">
        <v>1320000</v>
      </c>
      <c r="F23" s="48">
        <v>3960000</v>
      </c>
      <c r="G23" s="48"/>
      <c r="H23" s="48">
        <v>75000</v>
      </c>
      <c r="I23" s="48">
        <v>1630000</v>
      </c>
      <c r="J23" s="48"/>
      <c r="K23" s="48">
        <v>207004.08</v>
      </c>
      <c r="L23" s="48">
        <v>555000</v>
      </c>
      <c r="M23" s="48">
        <v>1440000</v>
      </c>
      <c r="N23" s="48">
        <v>243428.02</v>
      </c>
      <c r="O23" s="48">
        <v>1300000</v>
      </c>
      <c r="P23" s="48">
        <v>214743.64</v>
      </c>
      <c r="Q23" s="48"/>
      <c r="R23" s="48">
        <v>1345000</v>
      </c>
      <c r="S23" s="53">
        <f>SUM(B24:R$38)</f>
        <v>63989847.26</v>
      </c>
      <c r="T23" s="99">
        <f t="shared" si="0"/>
        <v>0.9924363001206513</v>
      </c>
      <c r="U23" s="49"/>
      <c r="V23" s="49"/>
      <c r="W23" s="60"/>
      <c r="X23" s="60"/>
      <c r="Y23" s="50"/>
      <c r="Z23" s="50"/>
      <c r="AA23" s="50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</row>
    <row r="24" spans="1:54" ht="15.75" customHeight="1">
      <c r="A24" s="42">
        <v>2026</v>
      </c>
      <c r="B24" s="53"/>
      <c r="C24" s="53">
        <v>645000</v>
      </c>
      <c r="D24" s="48">
        <v>68000</v>
      </c>
      <c r="E24" s="48">
        <v>1390000</v>
      </c>
      <c r="F24" s="48">
        <v>4160000</v>
      </c>
      <c r="G24" s="48"/>
      <c r="H24" s="48">
        <v>75000</v>
      </c>
      <c r="I24" s="48">
        <v>1700000</v>
      </c>
      <c r="J24" s="48"/>
      <c r="K24" s="48">
        <v>213260.77</v>
      </c>
      <c r="L24" s="48">
        <v>580000</v>
      </c>
      <c r="M24" s="48">
        <v>1505000</v>
      </c>
      <c r="N24" s="48">
        <v>250785.63</v>
      </c>
      <c r="O24" s="48">
        <v>1375000</v>
      </c>
      <c r="P24" s="48">
        <v>216896.45</v>
      </c>
      <c r="Q24" s="48"/>
      <c r="R24" s="48">
        <v>1395000</v>
      </c>
      <c r="S24" s="53">
        <f>SUM(B25:R$38)</f>
        <v>50415904.41</v>
      </c>
      <c r="T24" s="99">
        <f t="shared" si="0"/>
        <v>0.9926213760448536</v>
      </c>
      <c r="U24" s="49"/>
      <c r="V24" s="49"/>
      <c r="W24" s="60"/>
      <c r="X24" s="60"/>
      <c r="Y24" s="50"/>
      <c r="Z24" s="50"/>
      <c r="AA24" s="50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</row>
    <row r="25" spans="1:54" ht="15.75" customHeight="1">
      <c r="A25" s="42">
        <v>2027</v>
      </c>
      <c r="B25" s="53"/>
      <c r="C25" s="53">
        <v>675000</v>
      </c>
      <c r="D25" s="48">
        <v>72000</v>
      </c>
      <c r="E25" s="48"/>
      <c r="F25" s="48">
        <v>4375000</v>
      </c>
      <c r="G25" s="48"/>
      <c r="H25" s="48">
        <v>80000</v>
      </c>
      <c r="I25" s="48">
        <v>1770000</v>
      </c>
      <c r="J25" s="48"/>
      <c r="K25" s="48">
        <v>219706.58</v>
      </c>
      <c r="L25" s="48">
        <v>605000</v>
      </c>
      <c r="M25" s="48">
        <v>1570000</v>
      </c>
      <c r="N25" s="48">
        <v>258365.62</v>
      </c>
      <c r="O25" s="48">
        <v>1460000</v>
      </c>
      <c r="P25" s="48">
        <v>219070.83</v>
      </c>
      <c r="Q25" s="48"/>
      <c r="R25" s="48">
        <v>1445000</v>
      </c>
      <c r="S25" s="53">
        <f>SUM(B26:R$38)</f>
        <v>37666761.379999995</v>
      </c>
      <c r="T25" s="99">
        <f t="shared" si="0"/>
        <v>0.9932566541243744</v>
      </c>
      <c r="U25" s="49"/>
      <c r="V25" s="49"/>
      <c r="W25" s="60"/>
      <c r="X25" s="60"/>
      <c r="Y25" s="50"/>
      <c r="Z25" s="50"/>
      <c r="AA25" s="50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</row>
    <row r="26" spans="1:54" ht="15.75" customHeight="1">
      <c r="A26" s="52">
        <v>2028</v>
      </c>
      <c r="B26" s="53"/>
      <c r="C26" s="53">
        <v>435000</v>
      </c>
      <c r="D26" s="48">
        <v>75000</v>
      </c>
      <c r="E26" s="48"/>
      <c r="F26" s="48"/>
      <c r="G26" s="48"/>
      <c r="H26" s="48">
        <v>85000</v>
      </c>
      <c r="I26" s="48">
        <v>1845000</v>
      </c>
      <c r="J26" s="48"/>
      <c r="K26" s="48">
        <v>112331.11</v>
      </c>
      <c r="L26" s="48">
        <v>635000</v>
      </c>
      <c r="M26" s="48">
        <v>1640000</v>
      </c>
      <c r="N26" s="48">
        <v>132096.64</v>
      </c>
      <c r="O26" s="48">
        <v>1550000</v>
      </c>
      <c r="P26" s="48">
        <v>221267.03</v>
      </c>
      <c r="Q26" s="48"/>
      <c r="R26" s="48">
        <v>1500000</v>
      </c>
      <c r="S26" s="53">
        <f>SUM(B27:R$38)</f>
        <v>29436066.6</v>
      </c>
      <c r="T26" s="99">
        <f t="shared" si="0"/>
        <v>0.9955836490735485</v>
      </c>
      <c r="U26" s="49"/>
      <c r="V26" s="49"/>
      <c r="W26" s="60"/>
      <c r="X26" s="60"/>
      <c r="Y26" s="50"/>
      <c r="Z26" s="50"/>
      <c r="AA26" s="50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</row>
    <row r="27" spans="1:54" ht="15.75" customHeight="1">
      <c r="A27" s="42">
        <v>2029</v>
      </c>
      <c r="B27" s="53"/>
      <c r="C27" s="53"/>
      <c r="D27" s="48">
        <v>79000</v>
      </c>
      <c r="E27" s="48"/>
      <c r="F27" s="48"/>
      <c r="G27" s="48"/>
      <c r="H27" s="48">
        <v>85000</v>
      </c>
      <c r="I27" s="48"/>
      <c r="J27" s="48"/>
      <c r="K27" s="48"/>
      <c r="L27" s="48">
        <v>665000</v>
      </c>
      <c r="M27" s="48">
        <v>1720000</v>
      </c>
      <c r="N27" s="48"/>
      <c r="O27" s="48">
        <v>1645000</v>
      </c>
      <c r="P27" s="48">
        <v>223485.22</v>
      </c>
      <c r="Q27" s="48"/>
      <c r="R27" s="48">
        <v>1555000</v>
      </c>
      <c r="S27" s="53">
        <f>SUM(B28:R$38)</f>
        <v>23463581.38</v>
      </c>
      <c r="T27" s="99">
        <f t="shared" si="0"/>
        <v>1</v>
      </c>
      <c r="U27" s="49"/>
      <c r="V27" s="49"/>
      <c r="W27" s="60"/>
      <c r="X27" s="60"/>
      <c r="Y27" s="50"/>
      <c r="Z27" s="50"/>
      <c r="AA27" s="50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</row>
    <row r="28" spans="1:54" ht="15.75" customHeight="1">
      <c r="A28" s="52">
        <v>2030</v>
      </c>
      <c r="B28" s="53"/>
      <c r="C28" s="53"/>
      <c r="D28" s="48">
        <v>83000</v>
      </c>
      <c r="E28" s="48"/>
      <c r="F28" s="48"/>
      <c r="G28" s="48"/>
      <c r="H28" s="48">
        <v>90000</v>
      </c>
      <c r="I28" s="48"/>
      <c r="J28" s="48"/>
      <c r="K28" s="48"/>
      <c r="L28" s="48"/>
      <c r="M28" s="48">
        <v>1795000</v>
      </c>
      <c r="N28" s="48"/>
      <c r="O28" s="48">
        <v>1745000</v>
      </c>
      <c r="P28" s="48">
        <v>112581.38</v>
      </c>
      <c r="Q28" s="48"/>
      <c r="R28" s="48">
        <v>1615000</v>
      </c>
      <c r="S28" s="53">
        <f>SUM(B29:R$38)</f>
        <v>18023000</v>
      </c>
      <c r="T28" s="99"/>
      <c r="U28" s="49"/>
      <c r="V28" s="49"/>
      <c r="W28" s="60"/>
      <c r="X28" s="6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</row>
    <row r="29" spans="1:54" ht="15.75" customHeight="1">
      <c r="A29" s="42">
        <v>2031</v>
      </c>
      <c r="B29" s="53"/>
      <c r="C29" s="53"/>
      <c r="D29" s="48">
        <v>87000</v>
      </c>
      <c r="E29" s="48"/>
      <c r="F29" s="48"/>
      <c r="G29" s="48"/>
      <c r="H29" s="48">
        <v>95000</v>
      </c>
      <c r="I29" s="48"/>
      <c r="J29" s="48"/>
      <c r="K29" s="48"/>
      <c r="L29" s="48"/>
      <c r="M29" s="48">
        <v>1880000</v>
      </c>
      <c r="N29" s="48"/>
      <c r="O29" s="48">
        <v>1855000</v>
      </c>
      <c r="P29" s="48"/>
      <c r="Q29" s="48"/>
      <c r="R29" s="48">
        <v>1680000</v>
      </c>
      <c r="S29" s="53">
        <f>SUM(B30:R$38)</f>
        <v>12426000</v>
      </c>
      <c r="T29" s="61"/>
      <c r="U29" s="49"/>
      <c r="V29" s="49"/>
      <c r="W29" s="60"/>
      <c r="X29" s="60"/>
      <c r="Y29" s="50"/>
      <c r="Z29" s="50"/>
      <c r="AA29" s="50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</row>
    <row r="30" spans="1:54" ht="15.75" customHeight="1">
      <c r="A30" s="52">
        <v>2032</v>
      </c>
      <c r="B30" s="53"/>
      <c r="C30" s="53"/>
      <c r="D30" s="48">
        <v>92000</v>
      </c>
      <c r="E30" s="48"/>
      <c r="F30" s="48"/>
      <c r="G30" s="48"/>
      <c r="H30" s="48">
        <v>30000</v>
      </c>
      <c r="I30" s="48"/>
      <c r="J30" s="48"/>
      <c r="K30" s="48"/>
      <c r="L30" s="48"/>
      <c r="M30" s="48"/>
      <c r="N30" s="48"/>
      <c r="O30" s="48">
        <v>1975000</v>
      </c>
      <c r="P30" s="48"/>
      <c r="Q30" s="48"/>
      <c r="R30" s="48">
        <v>1750000</v>
      </c>
      <c r="S30" s="53">
        <f>SUM(B31:R$38)</f>
        <v>8579000</v>
      </c>
      <c r="T30" s="61"/>
      <c r="U30" s="49"/>
      <c r="V30" s="49"/>
      <c r="W30" s="60"/>
      <c r="X30" s="60"/>
      <c r="Y30" s="50"/>
      <c r="Z30" s="50"/>
      <c r="AA30" s="50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</row>
    <row r="31" spans="1:54" ht="15.75" customHeight="1">
      <c r="A31" s="42">
        <v>2033</v>
      </c>
      <c r="B31" s="53"/>
      <c r="C31" s="53"/>
      <c r="D31" s="48">
        <v>96000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>
        <v>2110000</v>
      </c>
      <c r="P31" s="48"/>
      <c r="Q31" s="48"/>
      <c r="R31" s="48">
        <v>1820000</v>
      </c>
      <c r="S31" s="53">
        <f>SUM(B32:R$38)</f>
        <v>4553000</v>
      </c>
      <c r="T31" s="61"/>
      <c r="U31" s="49"/>
      <c r="V31" s="49"/>
      <c r="W31" s="60"/>
      <c r="X31" s="60"/>
      <c r="Y31" s="50"/>
      <c r="Z31" s="50"/>
      <c r="AA31" s="50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</row>
    <row r="32" spans="1:54" ht="15.75" customHeight="1">
      <c r="A32" s="52">
        <v>2034</v>
      </c>
      <c r="B32" s="53"/>
      <c r="C32" s="53"/>
      <c r="D32" s="48">
        <v>102000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>
        <v>1890000</v>
      </c>
      <c r="S32" s="53">
        <f>SUM(B33:R$38)</f>
        <v>2561000</v>
      </c>
      <c r="T32" s="61"/>
      <c r="U32" s="49"/>
      <c r="V32" s="49"/>
      <c r="W32" s="60"/>
      <c r="X32" s="60"/>
      <c r="Y32" s="50"/>
      <c r="Z32" s="50"/>
      <c r="AA32" s="50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</row>
    <row r="33" spans="1:54" ht="15.75" customHeight="1">
      <c r="A33" s="42">
        <v>2035</v>
      </c>
      <c r="B33" s="53"/>
      <c r="C33" s="53"/>
      <c r="D33" s="48">
        <v>107000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>
        <v>1970000</v>
      </c>
      <c r="S33" s="53">
        <f>SUM(B34:R$38)</f>
        <v>484000</v>
      </c>
      <c r="T33" s="61"/>
      <c r="U33" s="49"/>
      <c r="V33" s="49"/>
      <c r="W33" s="60"/>
      <c r="X33" s="60"/>
      <c r="Y33" s="50"/>
      <c r="Z33" s="50"/>
      <c r="AA33" s="50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</row>
    <row r="34" spans="1:54" ht="15.75" customHeight="1">
      <c r="A34" s="52">
        <v>2036</v>
      </c>
      <c r="B34" s="53"/>
      <c r="C34" s="53"/>
      <c r="D34" s="48">
        <v>112000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53">
        <f>SUM(B35:R$38)</f>
        <v>372000</v>
      </c>
      <c r="T34" s="61"/>
      <c r="U34" s="49"/>
      <c r="V34" s="49"/>
      <c r="W34" s="60"/>
      <c r="X34" s="60"/>
      <c r="Y34" s="50"/>
      <c r="Z34" s="50"/>
      <c r="AA34" s="50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</row>
    <row r="35" spans="1:54" ht="15.75" customHeight="1">
      <c r="A35" s="42">
        <v>2037</v>
      </c>
      <c r="B35" s="53"/>
      <c r="C35" s="53"/>
      <c r="D35" s="48">
        <v>118000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53">
        <f>SUM(B36:R$38)</f>
        <v>254000</v>
      </c>
      <c r="T35" s="61"/>
      <c r="U35" s="49"/>
      <c r="V35" s="49"/>
      <c r="W35" s="60"/>
      <c r="X35" s="60"/>
      <c r="Y35" s="50"/>
      <c r="Z35" s="50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</row>
    <row r="36" spans="1:54" ht="15.75" customHeight="1">
      <c r="A36" s="52">
        <v>2038</v>
      </c>
      <c r="B36" s="53"/>
      <c r="C36" s="53"/>
      <c r="D36" s="48">
        <v>124000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53">
        <f>SUM(B37:R$38)</f>
        <v>130000</v>
      </c>
      <c r="T36" s="61"/>
      <c r="U36" s="49"/>
      <c r="V36" s="49"/>
      <c r="W36" s="60"/>
      <c r="X36" s="60"/>
      <c r="Y36" s="50"/>
      <c r="Z36" s="50"/>
      <c r="AA36" s="50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</row>
    <row r="37" spans="1:54" ht="15.75" customHeight="1">
      <c r="A37" s="42">
        <v>2039</v>
      </c>
      <c r="B37" s="53"/>
      <c r="C37" s="53"/>
      <c r="D37" s="48">
        <v>130000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53">
        <f>SUM(B38:R$38)</f>
        <v>0</v>
      </c>
      <c r="T37" s="61"/>
      <c r="U37" s="49"/>
      <c r="V37" s="49"/>
      <c r="W37" s="60"/>
      <c r="X37" s="60"/>
      <c r="Y37" s="50"/>
      <c r="Z37" s="50"/>
      <c r="AA37" s="50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</row>
    <row r="38" spans="1:54" ht="15.75" customHeight="1">
      <c r="A38" s="52">
        <v>2040</v>
      </c>
      <c r="B38" s="53"/>
      <c r="C38" s="53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53">
        <f>SUM(B$38:R39)</f>
        <v>0</v>
      </c>
      <c r="T38" s="61"/>
      <c r="U38" s="49"/>
      <c r="V38" s="49"/>
      <c r="W38" s="60"/>
      <c r="X38" s="60"/>
      <c r="Y38" s="50"/>
      <c r="Z38" s="50"/>
      <c r="AA38" s="50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</row>
    <row r="39" spans="1:54" ht="15.75" customHeight="1">
      <c r="A39" s="45"/>
      <c r="B39" s="45"/>
      <c r="C39" s="4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49"/>
      <c r="V39" s="49"/>
      <c r="W39" s="60"/>
      <c r="X39" s="60"/>
      <c r="Y39" s="50"/>
      <c r="Z39" s="50"/>
      <c r="AA39" s="50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</row>
    <row r="40" spans="1:54" ht="15.75" customHeight="1">
      <c r="A40" s="42" t="s">
        <v>12</v>
      </c>
      <c r="B40" s="48">
        <f>SUM(B8:B39)</f>
        <v>2830000</v>
      </c>
      <c r="C40" s="48">
        <f>SUM(C8:C39)</f>
        <v>8725000</v>
      </c>
      <c r="D40" s="48">
        <f aca="true" t="shared" si="1" ref="D40:K40">SUM(D8:D39)</f>
        <v>2085000</v>
      </c>
      <c r="E40" s="48">
        <f t="shared" si="1"/>
        <v>14595000</v>
      </c>
      <c r="F40" s="48">
        <f t="shared" si="1"/>
        <v>42905000</v>
      </c>
      <c r="G40" s="48">
        <f t="shared" si="1"/>
        <v>6615000</v>
      </c>
      <c r="H40" s="48">
        <f t="shared" si="1"/>
        <v>1400000</v>
      </c>
      <c r="I40" s="48">
        <f t="shared" si="1"/>
        <v>25050000</v>
      </c>
      <c r="J40" s="48">
        <f t="shared" si="1"/>
        <v>16300000</v>
      </c>
      <c r="K40" s="48">
        <f t="shared" si="1"/>
        <v>3219486.87</v>
      </c>
      <c r="L40" s="48">
        <f aca="true" t="shared" si="2" ref="L40:R40">SUM(L8:L39)</f>
        <v>9040000</v>
      </c>
      <c r="M40" s="48">
        <f t="shared" si="2"/>
        <v>27230000</v>
      </c>
      <c r="N40" s="48">
        <f t="shared" si="2"/>
        <v>3785980</v>
      </c>
      <c r="O40" s="48">
        <f t="shared" si="2"/>
        <v>28290000</v>
      </c>
      <c r="P40" s="48">
        <f t="shared" si="2"/>
        <v>4000000</v>
      </c>
      <c r="Q40" s="48">
        <f t="shared" si="2"/>
        <v>6000000</v>
      </c>
      <c r="R40" s="48">
        <f t="shared" si="2"/>
        <v>32150000</v>
      </c>
      <c r="S40" s="62" t="s">
        <v>26</v>
      </c>
      <c r="T40" s="62" t="s">
        <v>26</v>
      </c>
      <c r="U40" s="49"/>
      <c r="V40" s="49"/>
      <c r="W40" s="60"/>
      <c r="X40" s="60"/>
      <c r="Y40" s="50"/>
      <c r="Z40" s="50"/>
      <c r="AA40" s="50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</row>
    <row r="41" spans="1:54" ht="12.75" customHeight="1">
      <c r="A41" s="55"/>
      <c r="B41" s="55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9"/>
      <c r="V41" s="49"/>
      <c r="W41" s="60"/>
      <c r="X41" s="60"/>
      <c r="Y41" s="50"/>
      <c r="Z41" s="50"/>
      <c r="AA41" s="50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</row>
    <row r="42" spans="1:54" ht="12.75" customHeight="1">
      <c r="A42" s="57"/>
      <c r="B42" s="57"/>
      <c r="C42" s="5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0"/>
      <c r="V42" s="60"/>
      <c r="W42" s="60"/>
      <c r="X42" s="60"/>
      <c r="Y42" s="50"/>
      <c r="Z42" s="50"/>
      <c r="AA42" s="50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</row>
    <row r="43" spans="4:54" ht="12.75" customHeight="1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60"/>
      <c r="W43" s="60"/>
      <c r="X43" s="60"/>
      <c r="Y43" s="50"/>
      <c r="Z43" s="50"/>
      <c r="AA43" s="50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</row>
    <row r="44" spans="4:54" ht="12.75" customHeight="1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60"/>
      <c r="W44" s="60"/>
      <c r="X44" s="60"/>
      <c r="Y44" s="50"/>
      <c r="Z44" s="50"/>
      <c r="AA44" s="50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</row>
    <row r="45" spans="4:54" ht="12.75" customHeight="1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60"/>
      <c r="W45" s="60"/>
      <c r="X45" s="60"/>
      <c r="Y45" s="50"/>
      <c r="Z45" s="50"/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</row>
    <row r="46" spans="4:54" ht="12.75" customHeight="1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U46" s="50"/>
      <c r="V46" s="60"/>
      <c r="W46" s="60"/>
      <c r="X46" s="60"/>
      <c r="Y46" s="50"/>
      <c r="Z46" s="50"/>
      <c r="AA46" s="50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</row>
    <row r="47" spans="4:54" ht="12.75" customHeight="1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60"/>
      <c r="W47" s="60"/>
      <c r="X47" s="60"/>
      <c r="Y47" s="50"/>
      <c r="Z47" s="50"/>
      <c r="AA47" s="50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</row>
    <row r="48" spans="4:54" ht="12.75" customHeight="1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60"/>
      <c r="W48" s="60"/>
      <c r="X48" s="60"/>
      <c r="Y48" s="50"/>
      <c r="Z48" s="50"/>
      <c r="AA48" s="50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</row>
    <row r="49" spans="4:54" ht="12.75" customHeight="1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60"/>
      <c r="W49" s="60"/>
      <c r="X49" s="60"/>
      <c r="Y49" s="50"/>
      <c r="Z49" s="50"/>
      <c r="AA49" s="50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</row>
    <row r="50" spans="4:54" ht="12.75" customHeight="1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60"/>
      <c r="W50" s="60"/>
      <c r="X50" s="60"/>
      <c r="Y50" s="50"/>
      <c r="Z50" s="50"/>
      <c r="AA50" s="50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</row>
    <row r="51" spans="4:54" ht="12.75" customHeight="1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60"/>
      <c r="W51" s="60"/>
      <c r="X51" s="60"/>
      <c r="Y51" s="50"/>
      <c r="Z51" s="50"/>
      <c r="AA51" s="50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</row>
    <row r="52" spans="4:54" ht="12.75" customHeight="1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60"/>
      <c r="W52" s="60"/>
      <c r="X52" s="60"/>
      <c r="Y52" s="50"/>
      <c r="Z52" s="50"/>
      <c r="AA52" s="50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</row>
    <row r="53" spans="4:54" ht="12.75" customHeight="1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60"/>
      <c r="W53" s="60"/>
      <c r="X53" s="60"/>
      <c r="Y53" s="50"/>
      <c r="Z53" s="50"/>
      <c r="AA53" s="50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</row>
    <row r="54" spans="4:54" ht="12.75" customHeight="1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60"/>
      <c r="W54" s="60"/>
      <c r="X54" s="60"/>
      <c r="Y54" s="50"/>
      <c r="Z54" s="50"/>
      <c r="AA54" s="50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</row>
    <row r="55" spans="4:54" ht="12.75" customHeight="1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60"/>
      <c r="W55" s="60"/>
      <c r="X55" s="60"/>
      <c r="Y55" s="50"/>
      <c r="Z55" s="50"/>
      <c r="AA55" s="50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</row>
    <row r="56" spans="4:54" ht="12.75" customHeight="1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60"/>
      <c r="W56" s="60"/>
      <c r="X56" s="60"/>
      <c r="Y56" s="50"/>
      <c r="Z56" s="50"/>
      <c r="AA56" s="50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</row>
    <row r="57" spans="4:54" ht="12.75" customHeight="1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60"/>
      <c r="W57" s="60"/>
      <c r="X57" s="60"/>
      <c r="Y57" s="50"/>
      <c r="Z57" s="50"/>
      <c r="AA57" s="50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</row>
    <row r="58" spans="4:54" ht="12.75" customHeight="1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60"/>
      <c r="W58" s="60"/>
      <c r="X58" s="60"/>
      <c r="Y58" s="50"/>
      <c r="Z58" s="50"/>
      <c r="AA58" s="50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</row>
    <row r="59" spans="4:54" ht="12.75" customHeight="1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60"/>
      <c r="W59" s="60"/>
      <c r="X59" s="60"/>
      <c r="Y59" s="50"/>
      <c r="Z59" s="50"/>
      <c r="AA59" s="50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</row>
    <row r="60" spans="4:54" ht="12.75" customHeight="1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60"/>
      <c r="W60" s="60"/>
      <c r="X60" s="60"/>
      <c r="Y60" s="50"/>
      <c r="Z60" s="50"/>
      <c r="AA60" s="50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</row>
    <row r="61" spans="4:54" ht="12.75" customHeight="1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60"/>
      <c r="W61" s="60"/>
      <c r="X61" s="60"/>
      <c r="Y61" s="50"/>
      <c r="Z61" s="50"/>
      <c r="AA61" s="50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</row>
    <row r="62" spans="4:54" ht="12.75" customHeight="1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60"/>
      <c r="W62" s="60"/>
      <c r="X62" s="60"/>
      <c r="Y62" s="50"/>
      <c r="Z62" s="50"/>
      <c r="AA62" s="50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</row>
    <row r="63" spans="4:54" ht="12.75" customHeight="1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60"/>
      <c r="W63" s="60"/>
      <c r="X63" s="60"/>
      <c r="Y63" s="50"/>
      <c r="Z63" s="50"/>
      <c r="AA63" s="50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</row>
    <row r="64" spans="4:54" ht="12.75" customHeight="1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60"/>
      <c r="W64" s="60"/>
      <c r="X64" s="60"/>
      <c r="Y64" s="50"/>
      <c r="Z64" s="50"/>
      <c r="AA64" s="50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</row>
    <row r="65" spans="4:54" ht="12.75" customHeight="1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60"/>
      <c r="W65" s="60"/>
      <c r="X65" s="60"/>
      <c r="Y65" s="50"/>
      <c r="Z65" s="50"/>
      <c r="AA65" s="50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</row>
    <row r="66" spans="4:54" ht="12.75" customHeight="1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60"/>
      <c r="W66" s="60"/>
      <c r="X66" s="60"/>
      <c r="Y66" s="50"/>
      <c r="Z66" s="50"/>
      <c r="AA66" s="50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</row>
    <row r="67" spans="4:54" ht="12.75" customHeight="1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60"/>
      <c r="W67" s="60"/>
      <c r="X67" s="60"/>
      <c r="Y67" s="50"/>
      <c r="Z67" s="50"/>
      <c r="AA67" s="50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</row>
    <row r="68" spans="4:54" ht="12.75" customHeight="1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60"/>
      <c r="W68" s="60"/>
      <c r="X68" s="60"/>
      <c r="Y68" s="50"/>
      <c r="Z68" s="50"/>
      <c r="AA68" s="50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</row>
    <row r="69" spans="4:54" ht="12.75" customHeight="1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60"/>
      <c r="W69" s="60"/>
      <c r="X69" s="60"/>
      <c r="Y69" s="50"/>
      <c r="Z69" s="50"/>
      <c r="AA69" s="50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</row>
    <row r="70" spans="4:54" ht="12.75" customHeight="1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60"/>
      <c r="W70" s="60"/>
      <c r="X70" s="60"/>
      <c r="Y70" s="50"/>
      <c r="Z70" s="50"/>
      <c r="AA70" s="50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</row>
    <row r="71" spans="4:54" ht="12.75" customHeight="1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60"/>
      <c r="W71" s="60"/>
      <c r="X71" s="60"/>
      <c r="Y71" s="50"/>
      <c r="Z71" s="50"/>
      <c r="AA71" s="50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</row>
    <row r="72" spans="4:54" ht="12.75" customHeight="1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60"/>
      <c r="W72" s="60"/>
      <c r="X72" s="60"/>
      <c r="Y72" s="50"/>
      <c r="Z72" s="50"/>
      <c r="AA72" s="50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</row>
    <row r="73" spans="4:54" ht="12.75" customHeight="1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60"/>
      <c r="W73" s="60"/>
      <c r="X73" s="60"/>
      <c r="Y73" s="50"/>
      <c r="Z73" s="50"/>
      <c r="AA73" s="50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</row>
    <row r="74" spans="4:54" ht="12.75" customHeight="1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60"/>
      <c r="W74" s="60"/>
      <c r="X74" s="60"/>
      <c r="Y74" s="50"/>
      <c r="Z74" s="50"/>
      <c r="AA74" s="50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</row>
    <row r="75" spans="4:54" ht="12.75" customHeight="1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60"/>
      <c r="W75" s="60"/>
      <c r="X75" s="60"/>
      <c r="Y75" s="50"/>
      <c r="Z75" s="50"/>
      <c r="AA75" s="50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</row>
    <row r="76" spans="4:54" ht="12.75" customHeight="1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60"/>
      <c r="W76" s="60"/>
      <c r="X76" s="60"/>
      <c r="Y76" s="50"/>
      <c r="Z76" s="50"/>
      <c r="AA76" s="50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</row>
    <row r="77" spans="4:54" ht="12.75" customHeight="1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60"/>
      <c r="W77" s="60"/>
      <c r="X77" s="60"/>
      <c r="Y77" s="50"/>
      <c r="Z77" s="50"/>
      <c r="AA77" s="50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</row>
    <row r="78" spans="4:54" ht="12.75" customHeight="1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60"/>
      <c r="W78" s="60"/>
      <c r="X78" s="60"/>
      <c r="Y78" s="50"/>
      <c r="Z78" s="50"/>
      <c r="AA78" s="50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</row>
    <row r="79" spans="4:54" ht="12.75" customHeight="1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60"/>
      <c r="W79" s="60"/>
      <c r="X79" s="60"/>
      <c r="Y79" s="50"/>
      <c r="Z79" s="50"/>
      <c r="AA79" s="50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</row>
    <row r="80" spans="4:54" ht="12.75" customHeight="1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60"/>
      <c r="W80" s="60"/>
      <c r="X80" s="60"/>
      <c r="Y80" s="50"/>
      <c r="Z80" s="50"/>
      <c r="AA80" s="50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</row>
    <row r="81" spans="4:54" ht="12.75" customHeight="1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60"/>
      <c r="W81" s="60"/>
      <c r="X81" s="60"/>
      <c r="Y81" s="50"/>
      <c r="Z81" s="50"/>
      <c r="AA81" s="50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</row>
    <row r="82" spans="4:54" ht="12.75" customHeight="1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60"/>
      <c r="W82" s="60"/>
      <c r="X82" s="60"/>
      <c r="Y82" s="50"/>
      <c r="Z82" s="50"/>
      <c r="AA82" s="50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</row>
    <row r="83" spans="4:54" ht="12.75" customHeight="1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60"/>
      <c r="W83" s="60"/>
      <c r="X83" s="60"/>
      <c r="Y83" s="50"/>
      <c r="Z83" s="50"/>
      <c r="AA83" s="50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</row>
    <row r="84" spans="4:54" ht="12.75" customHeight="1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60"/>
      <c r="W84" s="60"/>
      <c r="X84" s="60"/>
      <c r="Y84" s="50"/>
      <c r="Z84" s="50"/>
      <c r="AA84" s="50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</row>
    <row r="85" spans="4:54" ht="12.75" customHeight="1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60"/>
      <c r="W85" s="60"/>
      <c r="X85" s="60"/>
      <c r="Y85" s="50"/>
      <c r="Z85" s="50"/>
      <c r="AA85" s="50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</row>
    <row r="86" spans="4:54" ht="12.75" customHeight="1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60"/>
      <c r="W86" s="60"/>
      <c r="X86" s="60"/>
      <c r="Y86" s="50"/>
      <c r="Z86" s="50"/>
      <c r="AA86" s="50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</row>
    <row r="87" spans="4:54" ht="12.75" customHeight="1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60"/>
      <c r="W87" s="60"/>
      <c r="X87" s="60"/>
      <c r="Y87" s="50"/>
      <c r="Z87" s="50"/>
      <c r="AA87" s="50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</row>
    <row r="88" spans="4:54" ht="12.75" customHeight="1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60"/>
      <c r="W88" s="60"/>
      <c r="X88" s="60"/>
      <c r="Y88" s="50"/>
      <c r="Z88" s="50"/>
      <c r="AA88" s="50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</row>
    <row r="89" spans="4:54" ht="12.75" customHeight="1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60"/>
      <c r="W89" s="60"/>
      <c r="X89" s="60"/>
      <c r="Y89" s="50"/>
      <c r="Z89" s="50"/>
      <c r="AA89" s="50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</row>
    <row r="90" spans="4:54" ht="12.75" customHeight="1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60"/>
      <c r="W90" s="60"/>
      <c r="X90" s="60"/>
      <c r="Y90" s="50"/>
      <c r="Z90" s="50"/>
      <c r="AA90" s="50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</row>
    <row r="91" spans="4:54" ht="12.75" customHeight="1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60"/>
      <c r="W91" s="60"/>
      <c r="X91" s="60"/>
      <c r="Y91" s="50"/>
      <c r="Z91" s="50"/>
      <c r="AA91" s="50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</row>
    <row r="92" spans="4:54" ht="12.75" customHeight="1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60"/>
      <c r="W92" s="60"/>
      <c r="X92" s="60"/>
      <c r="Y92" s="50"/>
      <c r="Z92" s="50"/>
      <c r="AA92" s="50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</row>
    <row r="93" spans="4:54" ht="12.75" customHeight="1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60"/>
      <c r="W93" s="60"/>
      <c r="X93" s="60"/>
      <c r="Y93" s="50"/>
      <c r="Z93" s="50"/>
      <c r="AA93" s="50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</row>
    <row r="94" spans="4:54" ht="12.75" customHeight="1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60"/>
      <c r="W94" s="60"/>
      <c r="X94" s="60"/>
      <c r="Y94" s="50"/>
      <c r="Z94" s="50"/>
      <c r="AA94" s="50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</row>
    <row r="95" spans="4:54" ht="12.75" customHeight="1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60"/>
      <c r="W95" s="60"/>
      <c r="X95" s="60"/>
      <c r="Y95" s="50"/>
      <c r="Z95" s="50"/>
      <c r="AA95" s="50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</row>
    <row r="96" spans="4:54" ht="12.75" customHeight="1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60"/>
      <c r="W96" s="60"/>
      <c r="X96" s="60"/>
      <c r="Y96" s="50"/>
      <c r="Z96" s="50"/>
      <c r="AA96" s="50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</row>
    <row r="97" spans="4:54" ht="12.75" customHeight="1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60"/>
      <c r="W97" s="60"/>
      <c r="X97" s="60"/>
      <c r="Y97" s="50"/>
      <c r="Z97" s="50"/>
      <c r="AA97" s="50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</row>
    <row r="98" spans="4:54" ht="12.75" customHeight="1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60"/>
      <c r="W98" s="60"/>
      <c r="X98" s="60"/>
      <c r="Y98" s="50"/>
      <c r="Z98" s="50"/>
      <c r="AA98" s="50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</row>
    <row r="99" spans="4:54" ht="12.75" customHeight="1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60"/>
      <c r="W99" s="60"/>
      <c r="X99" s="60"/>
      <c r="Y99" s="50"/>
      <c r="Z99" s="50"/>
      <c r="AA99" s="50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</row>
    <row r="100" spans="4:54" ht="12.75" customHeight="1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60"/>
      <c r="W100" s="60"/>
      <c r="X100" s="60"/>
      <c r="Y100" s="50"/>
      <c r="Z100" s="50"/>
      <c r="AA100" s="50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</row>
    <row r="101" spans="4:54" ht="12.75" customHeight="1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60"/>
      <c r="W101" s="60"/>
      <c r="X101" s="60"/>
      <c r="Y101" s="50"/>
      <c r="Z101" s="50"/>
      <c r="AA101" s="50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</row>
    <row r="102" spans="4:54" ht="12.75" customHeight="1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60"/>
      <c r="W102" s="60"/>
      <c r="X102" s="60"/>
      <c r="Y102" s="50"/>
      <c r="Z102" s="50"/>
      <c r="AA102" s="50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</row>
    <row r="103" spans="4:54" ht="12.75" customHeight="1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60"/>
      <c r="W103" s="60"/>
      <c r="X103" s="60"/>
      <c r="Y103" s="50"/>
      <c r="Z103" s="50"/>
      <c r="AA103" s="50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</row>
    <row r="104" spans="4:54" ht="12.75" customHeight="1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60"/>
      <c r="W104" s="60"/>
      <c r="X104" s="60"/>
      <c r="Y104" s="50"/>
      <c r="Z104" s="50"/>
      <c r="AA104" s="50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</row>
    <row r="105" spans="4:54" ht="12.75" customHeight="1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60"/>
      <c r="W105" s="60"/>
      <c r="X105" s="60"/>
      <c r="Y105" s="50"/>
      <c r="Z105" s="50"/>
      <c r="AA105" s="50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</row>
    <row r="106" spans="4:54" ht="12.75" customHeight="1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60"/>
      <c r="W106" s="60"/>
      <c r="X106" s="60"/>
      <c r="Y106" s="50"/>
      <c r="Z106" s="50"/>
      <c r="AA106" s="50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</row>
    <row r="107" spans="4:54" ht="12.75" customHeight="1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60"/>
      <c r="W107" s="60"/>
      <c r="X107" s="60"/>
      <c r="Y107" s="50"/>
      <c r="Z107" s="50"/>
      <c r="AA107" s="50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</row>
    <row r="108" spans="4:54" ht="12.75" customHeight="1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60"/>
      <c r="W108" s="60"/>
      <c r="X108" s="60"/>
      <c r="Y108" s="50"/>
      <c r="Z108" s="50"/>
      <c r="AA108" s="50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</row>
    <row r="109" spans="4:54" ht="12.75" customHeight="1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60"/>
      <c r="W109" s="60"/>
      <c r="X109" s="60"/>
      <c r="Y109" s="50"/>
      <c r="Z109" s="50"/>
      <c r="AA109" s="50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</row>
    <row r="110" spans="4:54" ht="12.75" customHeight="1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60"/>
      <c r="W110" s="60"/>
      <c r="X110" s="60"/>
      <c r="Y110" s="50"/>
      <c r="Z110" s="50"/>
      <c r="AA110" s="50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</row>
    <row r="111" spans="4:54" ht="12.75" customHeight="1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60"/>
      <c r="W111" s="60"/>
      <c r="X111" s="60"/>
      <c r="Y111" s="50"/>
      <c r="Z111" s="50"/>
      <c r="AA111" s="50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</row>
    <row r="112" spans="4:54" ht="12.75" customHeight="1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60"/>
      <c r="W112" s="60"/>
      <c r="X112" s="60"/>
      <c r="Y112" s="50"/>
      <c r="Z112" s="50"/>
      <c r="AA112" s="50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</row>
    <row r="113" spans="4:54" ht="12.75" customHeight="1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60"/>
      <c r="W113" s="60"/>
      <c r="X113" s="60"/>
      <c r="Y113" s="50"/>
      <c r="Z113" s="50"/>
      <c r="AA113" s="50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</row>
    <row r="114" spans="4:54" ht="12.75" customHeight="1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60"/>
      <c r="W114" s="60"/>
      <c r="X114" s="60"/>
      <c r="Y114" s="50"/>
      <c r="Z114" s="50"/>
      <c r="AA114" s="50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</row>
    <row r="115" spans="4:54" ht="12.75" customHeight="1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60"/>
      <c r="W115" s="60"/>
      <c r="X115" s="60"/>
      <c r="Y115" s="50"/>
      <c r="Z115" s="50"/>
      <c r="AA115" s="50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</row>
    <row r="116" spans="4:54" ht="12.75" customHeight="1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60"/>
      <c r="W116" s="60"/>
      <c r="X116" s="60"/>
      <c r="Y116" s="50"/>
      <c r="Z116" s="50"/>
      <c r="AA116" s="50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</row>
    <row r="117" spans="4:54" ht="12.75" customHeight="1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60"/>
      <c r="W117" s="60"/>
      <c r="X117" s="60"/>
      <c r="Y117" s="50"/>
      <c r="Z117" s="50"/>
      <c r="AA117" s="50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</row>
    <row r="118" spans="4:54" ht="12.75" customHeight="1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60"/>
      <c r="W118" s="60"/>
      <c r="X118" s="60"/>
      <c r="Y118" s="50"/>
      <c r="Z118" s="50"/>
      <c r="AA118" s="50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</row>
    <row r="119" spans="4:54" ht="12.75" customHeight="1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60"/>
      <c r="W119" s="60"/>
      <c r="X119" s="60"/>
      <c r="Y119" s="50"/>
      <c r="Z119" s="50"/>
      <c r="AA119" s="50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</row>
    <row r="120" spans="4:54" ht="12.75" customHeight="1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60"/>
      <c r="W120" s="60"/>
      <c r="X120" s="60"/>
      <c r="Y120" s="50"/>
      <c r="Z120" s="50"/>
      <c r="AA120" s="50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</row>
    <row r="121" spans="4:54" ht="12.75" customHeight="1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60"/>
      <c r="W121" s="60"/>
      <c r="X121" s="60"/>
      <c r="Y121" s="50"/>
      <c r="Z121" s="50"/>
      <c r="AA121" s="50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</row>
    <row r="122" spans="4:54" ht="12.75" customHeight="1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60"/>
      <c r="W122" s="60"/>
      <c r="X122" s="60"/>
      <c r="Y122" s="50"/>
      <c r="Z122" s="50"/>
      <c r="AA122" s="50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</row>
    <row r="123" spans="4:54" ht="12.75" customHeight="1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60"/>
      <c r="W123" s="60"/>
      <c r="X123" s="60"/>
      <c r="Y123" s="50"/>
      <c r="Z123" s="50"/>
      <c r="AA123" s="50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</row>
    <row r="124" spans="4:54" ht="12.75" customHeight="1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60"/>
      <c r="W124" s="60"/>
      <c r="X124" s="60"/>
      <c r="Y124" s="50"/>
      <c r="Z124" s="50"/>
      <c r="AA124" s="50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</row>
    <row r="125" spans="4:54" ht="12.75" customHeight="1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60"/>
      <c r="W125" s="60"/>
      <c r="X125" s="60"/>
      <c r="Y125" s="50"/>
      <c r="Z125" s="50"/>
      <c r="AA125" s="50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</row>
    <row r="126" spans="4:54" ht="12.75" customHeight="1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60"/>
      <c r="W126" s="60"/>
      <c r="X126" s="60"/>
      <c r="Y126" s="50"/>
      <c r="Z126" s="50"/>
      <c r="AA126" s="50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</row>
    <row r="127" spans="4:54" ht="12.75" customHeight="1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60"/>
      <c r="W127" s="60"/>
      <c r="X127" s="60"/>
      <c r="Y127" s="50"/>
      <c r="Z127" s="50"/>
      <c r="AA127" s="50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</row>
    <row r="128" spans="4:54" ht="12.75" customHeight="1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60"/>
      <c r="W128" s="60"/>
      <c r="X128" s="60"/>
      <c r="Y128" s="50"/>
      <c r="Z128" s="50"/>
      <c r="AA128" s="50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</row>
    <row r="129" spans="4:54" ht="12.75" customHeight="1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60"/>
      <c r="W129" s="60"/>
      <c r="X129" s="60"/>
      <c r="Y129" s="50"/>
      <c r="Z129" s="50"/>
      <c r="AA129" s="50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</row>
    <row r="130" spans="4:54" ht="12.75" customHeight="1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60"/>
      <c r="W130" s="60"/>
      <c r="X130" s="60"/>
      <c r="Y130" s="50"/>
      <c r="Z130" s="50"/>
      <c r="AA130" s="50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</row>
    <row r="131" spans="4:54" ht="12.75" customHeight="1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60"/>
      <c r="W131" s="60"/>
      <c r="X131" s="60"/>
      <c r="Y131" s="50"/>
      <c r="Z131" s="50"/>
      <c r="AA131" s="50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</row>
    <row r="132" spans="4:54" ht="12.75" customHeight="1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60"/>
      <c r="W132" s="60"/>
      <c r="X132" s="60"/>
      <c r="Y132" s="50"/>
      <c r="Z132" s="50"/>
      <c r="AA132" s="50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</row>
    <row r="133" spans="4:54" ht="12.75" customHeight="1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60"/>
      <c r="W133" s="60"/>
      <c r="X133" s="60"/>
      <c r="Y133" s="50"/>
      <c r="Z133" s="50"/>
      <c r="AA133" s="50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</row>
    <row r="134" spans="4:54" ht="12.75" customHeight="1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60"/>
      <c r="W134" s="60"/>
      <c r="X134" s="60"/>
      <c r="Y134" s="50"/>
      <c r="Z134" s="50"/>
      <c r="AA134" s="50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</row>
    <row r="135" spans="4:54" ht="12.75" customHeight="1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60"/>
      <c r="W135" s="60"/>
      <c r="X135" s="60"/>
      <c r="Y135" s="50"/>
      <c r="Z135" s="50"/>
      <c r="AA135" s="50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</row>
    <row r="136" spans="4:54" ht="12.75" customHeight="1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60"/>
      <c r="W136" s="60"/>
      <c r="X136" s="60"/>
      <c r="Y136" s="50"/>
      <c r="Z136" s="50"/>
      <c r="AA136" s="50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</row>
    <row r="137" spans="4:54" ht="12.75" customHeight="1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60"/>
      <c r="W137" s="60"/>
      <c r="X137" s="60"/>
      <c r="Y137" s="50"/>
      <c r="Z137" s="50"/>
      <c r="AA137" s="50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</row>
    <row r="138" spans="4:54" ht="12.75" customHeight="1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60"/>
      <c r="W138" s="60"/>
      <c r="X138" s="60"/>
      <c r="Y138" s="50"/>
      <c r="Z138" s="50"/>
      <c r="AA138" s="50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</row>
    <row r="139" spans="4:54" ht="12.75" customHeight="1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60"/>
      <c r="W139" s="60"/>
      <c r="X139" s="60"/>
      <c r="Y139" s="50"/>
      <c r="Z139" s="50"/>
      <c r="AA139" s="50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</row>
    <row r="140" spans="4:54" ht="12.75" customHeight="1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60"/>
      <c r="W140" s="60"/>
      <c r="X140" s="60"/>
      <c r="Y140" s="50"/>
      <c r="Z140" s="50"/>
      <c r="AA140" s="50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</row>
    <row r="141" spans="4:54" ht="12.75" customHeigh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60"/>
      <c r="W141" s="60"/>
      <c r="X141" s="60"/>
      <c r="Y141" s="50"/>
      <c r="Z141" s="50"/>
      <c r="AA141" s="50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</row>
    <row r="142" spans="4:54" ht="12.75" customHeight="1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60"/>
      <c r="W142" s="60"/>
      <c r="X142" s="60"/>
      <c r="Y142" s="50"/>
      <c r="Z142" s="50"/>
      <c r="AA142" s="50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</row>
    <row r="143" spans="4:54" ht="12.75" customHeight="1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60"/>
      <c r="W143" s="60"/>
      <c r="X143" s="60"/>
      <c r="Y143" s="50"/>
      <c r="Z143" s="50"/>
      <c r="AA143" s="50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</row>
    <row r="144" spans="4:54" ht="12.75" customHeight="1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60"/>
      <c r="W144" s="60"/>
      <c r="X144" s="60"/>
      <c r="Y144" s="50"/>
      <c r="Z144" s="50"/>
      <c r="AA144" s="50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</row>
    <row r="145" spans="4:54" ht="12.75" customHeight="1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60"/>
      <c r="W145" s="60"/>
      <c r="X145" s="60"/>
      <c r="Y145" s="50"/>
      <c r="Z145" s="50"/>
      <c r="AA145" s="50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</row>
    <row r="146" spans="4:54" ht="12.75" customHeight="1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60"/>
      <c r="W146" s="60"/>
      <c r="X146" s="60"/>
      <c r="Y146" s="50"/>
      <c r="Z146" s="50"/>
      <c r="AA146" s="50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</row>
    <row r="147" spans="4:54" ht="12.75" customHeight="1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60"/>
      <c r="W147" s="60"/>
      <c r="X147" s="60"/>
      <c r="Y147" s="50"/>
      <c r="Z147" s="50"/>
      <c r="AA147" s="50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</row>
    <row r="148" spans="4:54" ht="12.75" customHeight="1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60"/>
      <c r="W148" s="60"/>
      <c r="X148" s="60"/>
      <c r="Y148" s="50"/>
      <c r="Z148" s="50"/>
      <c r="AA148" s="50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</row>
    <row r="149" spans="4:54" ht="12.75" customHeight="1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60"/>
      <c r="W149" s="60"/>
      <c r="X149" s="60"/>
      <c r="Y149" s="50"/>
      <c r="Z149" s="50"/>
      <c r="AA149" s="50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</row>
    <row r="150" spans="4:54" ht="12.75" customHeight="1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60"/>
      <c r="W150" s="60"/>
      <c r="X150" s="60"/>
      <c r="Y150" s="50"/>
      <c r="Z150" s="50"/>
      <c r="AA150" s="50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</row>
    <row r="151" spans="4:54" ht="12.75" customHeight="1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60"/>
      <c r="W151" s="60"/>
      <c r="X151" s="60"/>
      <c r="Y151" s="50"/>
      <c r="Z151" s="50"/>
      <c r="AA151" s="50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</row>
    <row r="152" spans="4:54" ht="12.75" customHeight="1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60"/>
      <c r="W152" s="60"/>
      <c r="X152" s="60"/>
      <c r="Y152" s="50"/>
      <c r="Z152" s="50"/>
      <c r="AA152" s="50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</row>
    <row r="153" spans="4:54" ht="12.75" customHeight="1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60"/>
      <c r="W153" s="60"/>
      <c r="X153" s="60"/>
      <c r="Y153" s="50"/>
      <c r="Z153" s="50"/>
      <c r="AA153" s="50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</row>
    <row r="154" spans="4:54" ht="12.75" customHeight="1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60"/>
      <c r="W154" s="60"/>
      <c r="X154" s="60"/>
      <c r="Y154" s="50"/>
      <c r="Z154" s="50"/>
      <c r="AA154" s="50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</row>
    <row r="155" spans="4:54" ht="12.75" customHeight="1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60"/>
      <c r="W155" s="60"/>
      <c r="X155" s="60"/>
      <c r="Y155" s="50"/>
      <c r="Z155" s="50"/>
      <c r="AA155" s="50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</row>
    <row r="156" spans="4:54" ht="12.75" customHeight="1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60"/>
      <c r="W156" s="60"/>
      <c r="X156" s="60"/>
      <c r="Y156" s="50"/>
      <c r="Z156" s="50"/>
      <c r="AA156" s="50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</row>
    <row r="157" spans="4:54" ht="12.75" customHeight="1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60"/>
      <c r="W157" s="60"/>
      <c r="X157" s="60"/>
      <c r="Y157" s="50"/>
      <c r="Z157" s="50"/>
      <c r="AA157" s="50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</row>
    <row r="158" spans="4:54" ht="12.75" customHeight="1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60"/>
      <c r="W158" s="60"/>
      <c r="X158" s="60"/>
      <c r="Y158" s="50"/>
      <c r="Z158" s="50"/>
      <c r="AA158" s="50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</row>
    <row r="159" spans="4:54" ht="12.75" customHeight="1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60"/>
      <c r="W159" s="60"/>
      <c r="X159" s="60"/>
      <c r="Y159" s="50"/>
      <c r="Z159" s="50"/>
      <c r="AA159" s="50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</row>
    <row r="160" spans="4:54" ht="12.75" customHeight="1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60"/>
      <c r="W160" s="60"/>
      <c r="X160" s="60"/>
      <c r="Y160" s="50"/>
      <c r="Z160" s="50"/>
      <c r="AA160" s="50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</row>
    <row r="161" spans="4:54" ht="12.75" customHeight="1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60"/>
      <c r="W161" s="60"/>
      <c r="X161" s="60"/>
      <c r="Y161" s="50"/>
      <c r="Z161" s="50"/>
      <c r="AA161" s="50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</row>
    <row r="162" spans="4:54" ht="12.75" customHeight="1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60"/>
      <c r="W162" s="60"/>
      <c r="X162" s="60"/>
      <c r="Y162" s="50"/>
      <c r="Z162" s="50"/>
      <c r="AA162" s="50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</row>
    <row r="163" spans="4:54" ht="12.75" customHeight="1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60"/>
      <c r="W163" s="60"/>
      <c r="X163" s="60"/>
      <c r="Y163" s="50"/>
      <c r="Z163" s="50"/>
      <c r="AA163" s="50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</row>
    <row r="164" spans="4:54" ht="12.75" customHeight="1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60"/>
      <c r="W164" s="60"/>
      <c r="X164" s="60"/>
      <c r="Y164" s="50"/>
      <c r="Z164" s="50"/>
      <c r="AA164" s="50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</row>
    <row r="165" spans="4:54" ht="12.75" customHeight="1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60"/>
      <c r="W165" s="60"/>
      <c r="X165" s="60"/>
      <c r="Y165" s="50"/>
      <c r="Z165" s="50"/>
      <c r="AA165" s="50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</row>
    <row r="166" spans="4:54" ht="12.75" customHeight="1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60"/>
      <c r="W166" s="60"/>
      <c r="X166" s="60"/>
      <c r="Y166" s="50"/>
      <c r="Z166" s="50"/>
      <c r="AA166" s="50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</row>
    <row r="167" spans="4:54" ht="12.75" customHeight="1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60"/>
      <c r="W167" s="60"/>
      <c r="X167" s="60"/>
      <c r="Y167" s="50"/>
      <c r="Z167" s="50"/>
      <c r="AA167" s="50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</row>
    <row r="168" spans="4:54" ht="12.75" customHeight="1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60"/>
      <c r="W168" s="60"/>
      <c r="X168" s="60"/>
      <c r="Y168" s="50"/>
      <c r="Z168" s="50"/>
      <c r="AA168" s="50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</row>
    <row r="169" spans="4:54" ht="12.75" customHeight="1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60"/>
      <c r="W169" s="60"/>
      <c r="X169" s="60"/>
      <c r="Y169" s="50"/>
      <c r="Z169" s="50"/>
      <c r="AA169" s="50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</row>
    <row r="170" spans="4:54" ht="12.75" customHeight="1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60"/>
      <c r="W170" s="60"/>
      <c r="X170" s="60"/>
      <c r="Y170" s="50"/>
      <c r="Z170" s="50"/>
      <c r="AA170" s="50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</row>
    <row r="171" spans="4:54" ht="12.75" customHeight="1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60"/>
      <c r="W171" s="60"/>
      <c r="X171" s="60"/>
      <c r="Y171" s="50"/>
      <c r="Z171" s="50"/>
      <c r="AA171" s="50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</row>
    <row r="172" spans="4:54" ht="12.75" customHeight="1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60"/>
      <c r="W172" s="60"/>
      <c r="X172" s="60"/>
      <c r="Y172" s="50"/>
      <c r="Z172" s="50"/>
      <c r="AA172" s="50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</row>
    <row r="173" spans="4:54" ht="12.75" customHeight="1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60"/>
      <c r="W173" s="60"/>
      <c r="X173" s="60"/>
      <c r="Y173" s="50"/>
      <c r="Z173" s="50"/>
      <c r="AA173" s="50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</row>
    <row r="174" spans="4:54" ht="12.75" customHeight="1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60"/>
      <c r="W174" s="60"/>
      <c r="X174" s="60"/>
      <c r="Y174" s="50"/>
      <c r="Z174" s="50"/>
      <c r="AA174" s="50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</row>
    <row r="175" spans="4:54" ht="12.75" customHeight="1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60"/>
      <c r="W175" s="60"/>
      <c r="X175" s="60"/>
      <c r="Y175" s="50"/>
      <c r="Z175" s="50"/>
      <c r="AA175" s="50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</row>
    <row r="176" spans="4:54" ht="12.75" customHeight="1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60"/>
      <c r="W176" s="60"/>
      <c r="X176" s="60"/>
      <c r="Y176" s="50"/>
      <c r="Z176" s="50"/>
      <c r="AA176" s="50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</row>
    <row r="177" spans="4:54" ht="12.75" customHeight="1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60"/>
      <c r="W177" s="60"/>
      <c r="X177" s="60"/>
      <c r="Y177" s="50"/>
      <c r="Z177" s="50"/>
      <c r="AA177" s="50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</row>
    <row r="178" spans="4:54" ht="12.75" customHeight="1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60"/>
      <c r="W178" s="60"/>
      <c r="X178" s="60"/>
      <c r="Y178" s="50"/>
      <c r="Z178" s="50"/>
      <c r="AA178" s="50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</row>
    <row r="179" spans="4:54" ht="12.75" customHeight="1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60"/>
      <c r="W179" s="60"/>
      <c r="X179" s="60"/>
      <c r="Y179" s="50"/>
      <c r="Z179" s="50"/>
      <c r="AA179" s="50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</row>
    <row r="180" spans="4:54" ht="12.75" customHeight="1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60"/>
      <c r="W180" s="60"/>
      <c r="X180" s="60"/>
      <c r="Y180" s="50"/>
      <c r="Z180" s="50"/>
      <c r="AA180" s="50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</row>
    <row r="181" spans="4:54" ht="12.75" customHeight="1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60"/>
      <c r="W181" s="60"/>
      <c r="X181" s="60"/>
      <c r="Y181" s="50"/>
      <c r="Z181" s="50"/>
      <c r="AA181" s="50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</row>
    <row r="182" spans="4:54" ht="12.75" customHeight="1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60"/>
      <c r="W182" s="60"/>
      <c r="X182" s="60"/>
      <c r="Y182" s="50"/>
      <c r="Z182" s="50"/>
      <c r="AA182" s="50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</row>
    <row r="183" spans="4:54" ht="12.75" customHeight="1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60"/>
      <c r="W183" s="60"/>
      <c r="X183" s="60"/>
      <c r="Y183" s="50"/>
      <c r="Z183" s="50"/>
      <c r="AA183" s="50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</row>
    <row r="184" spans="4:54" ht="12.75" customHeight="1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60"/>
      <c r="W184" s="60"/>
      <c r="X184" s="60"/>
      <c r="Y184" s="50"/>
      <c r="Z184" s="50"/>
      <c r="AA184" s="50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</row>
    <row r="185" spans="4:54" ht="12.75" customHeight="1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60"/>
      <c r="W185" s="60"/>
      <c r="X185" s="60"/>
      <c r="Y185" s="50"/>
      <c r="Z185" s="50"/>
      <c r="AA185" s="50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</row>
    <row r="186" spans="4:54" ht="12.75" customHeight="1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60"/>
      <c r="W186" s="60"/>
      <c r="X186" s="60"/>
      <c r="Y186" s="50"/>
      <c r="Z186" s="50"/>
      <c r="AA186" s="50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</row>
    <row r="187" spans="4:54" ht="12.75" customHeight="1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60"/>
      <c r="W187" s="60"/>
      <c r="X187" s="60"/>
      <c r="Y187" s="50"/>
      <c r="Z187" s="50"/>
      <c r="AA187" s="50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</row>
    <row r="188" spans="4:54" ht="12.75" customHeight="1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60"/>
      <c r="W188" s="60"/>
      <c r="X188" s="60"/>
      <c r="Y188" s="50"/>
      <c r="Z188" s="50"/>
      <c r="AA188" s="50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</row>
    <row r="189" spans="4:54" ht="12.75" customHeight="1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60"/>
      <c r="W189" s="60"/>
      <c r="X189" s="60"/>
      <c r="Y189" s="50"/>
      <c r="Z189" s="50"/>
      <c r="AA189" s="50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</row>
    <row r="190" spans="4:54" ht="12.75" customHeight="1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60"/>
      <c r="W190" s="60"/>
      <c r="X190" s="60"/>
      <c r="Y190" s="50"/>
      <c r="Z190" s="50"/>
      <c r="AA190" s="50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</row>
    <row r="191" spans="4:54" ht="12.75" customHeight="1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60"/>
      <c r="W191" s="60"/>
      <c r="X191" s="60"/>
      <c r="Y191" s="50"/>
      <c r="Z191" s="50"/>
      <c r="AA191" s="50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</row>
    <row r="192" spans="4:54" ht="12.75" customHeight="1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60"/>
      <c r="W192" s="60"/>
      <c r="X192" s="60"/>
      <c r="Y192" s="50"/>
      <c r="Z192" s="50"/>
      <c r="AA192" s="50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</row>
    <row r="193" spans="4:54" ht="12.75" customHeight="1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60"/>
      <c r="W193" s="60"/>
      <c r="X193" s="60"/>
      <c r="Y193" s="50"/>
      <c r="Z193" s="50"/>
      <c r="AA193" s="50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</row>
    <row r="194" spans="4:54" ht="12.75" customHeight="1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60"/>
      <c r="W194" s="60"/>
      <c r="X194" s="60"/>
      <c r="Y194" s="50"/>
      <c r="Z194" s="50"/>
      <c r="AA194" s="50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</row>
    <row r="195" spans="4:54" ht="12.75" customHeight="1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60"/>
      <c r="W195" s="60"/>
      <c r="X195" s="60"/>
      <c r="Y195" s="50"/>
      <c r="Z195" s="50"/>
      <c r="AA195" s="50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</row>
    <row r="196" spans="4:54" ht="12.75" customHeight="1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60"/>
      <c r="W196" s="60"/>
      <c r="X196" s="60"/>
      <c r="Y196" s="50"/>
      <c r="Z196" s="50"/>
      <c r="AA196" s="50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</row>
    <row r="197" spans="4:54" ht="12.75" customHeight="1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60"/>
      <c r="W197" s="60"/>
      <c r="X197" s="60"/>
      <c r="Y197" s="50"/>
      <c r="Z197" s="50"/>
      <c r="AA197" s="50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</row>
    <row r="198" spans="4:54" ht="12.75" customHeight="1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60"/>
      <c r="W198" s="60"/>
      <c r="X198" s="60"/>
      <c r="Y198" s="50"/>
      <c r="Z198" s="50"/>
      <c r="AA198" s="50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</row>
    <row r="199" spans="4:54" ht="12.75" customHeight="1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60"/>
      <c r="W199" s="60"/>
      <c r="X199" s="60"/>
      <c r="Y199" s="50"/>
      <c r="Z199" s="50"/>
      <c r="AA199" s="50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</row>
    <row r="200" spans="4:54" ht="12.75" customHeight="1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60"/>
      <c r="W200" s="60"/>
      <c r="X200" s="60"/>
      <c r="Y200" s="50"/>
      <c r="Z200" s="50"/>
      <c r="AA200" s="50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</row>
    <row r="201" spans="4:54" ht="12.75" customHeight="1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60"/>
      <c r="W201" s="60"/>
      <c r="X201" s="60"/>
      <c r="Y201" s="50"/>
      <c r="Z201" s="50"/>
      <c r="AA201" s="50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</row>
    <row r="202" spans="4:54" ht="12.75" customHeight="1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60"/>
      <c r="W202" s="60"/>
      <c r="X202" s="60"/>
      <c r="Y202" s="50"/>
      <c r="Z202" s="50"/>
      <c r="AA202" s="50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</row>
    <row r="203" spans="4:54" ht="12.75" customHeight="1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60"/>
      <c r="W203" s="60"/>
      <c r="X203" s="60"/>
      <c r="Y203" s="50"/>
      <c r="Z203" s="50"/>
      <c r="AA203" s="50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</row>
    <row r="204" spans="4:54" ht="12.75" customHeight="1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60"/>
      <c r="W204" s="60"/>
      <c r="X204" s="60"/>
      <c r="Y204" s="50"/>
      <c r="Z204" s="50"/>
      <c r="AA204" s="50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</row>
    <row r="205" spans="4:54" ht="12.75" customHeight="1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60"/>
      <c r="W205" s="60"/>
      <c r="X205" s="60"/>
      <c r="Y205" s="50"/>
      <c r="Z205" s="50"/>
      <c r="AA205" s="50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</row>
    <row r="206" spans="4:54" ht="12.75" customHeight="1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60"/>
      <c r="W206" s="60"/>
      <c r="X206" s="60"/>
      <c r="Y206" s="50"/>
      <c r="Z206" s="50"/>
      <c r="AA206" s="50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</row>
    <row r="207" spans="4:54" ht="12.75" customHeight="1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60"/>
      <c r="W207" s="60"/>
      <c r="X207" s="60"/>
      <c r="Y207" s="50"/>
      <c r="Z207" s="50"/>
      <c r="AA207" s="50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</row>
    <row r="208" spans="4:54" ht="12.75" customHeight="1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60"/>
      <c r="W208" s="60"/>
      <c r="X208" s="60"/>
      <c r="Y208" s="50"/>
      <c r="Z208" s="50"/>
      <c r="AA208" s="50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</row>
    <row r="209" spans="4:54" ht="12.75" customHeight="1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60"/>
      <c r="W209" s="60"/>
      <c r="X209" s="60"/>
      <c r="Y209" s="50"/>
      <c r="Z209" s="50"/>
      <c r="AA209" s="50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</row>
    <row r="210" spans="4:54" ht="12.75" customHeight="1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60"/>
      <c r="W210" s="60"/>
      <c r="X210" s="60"/>
      <c r="Y210" s="50"/>
      <c r="Z210" s="50"/>
      <c r="AA210" s="50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</row>
    <row r="211" spans="4:54" ht="12.75" customHeight="1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60"/>
      <c r="W211" s="60"/>
      <c r="X211" s="60"/>
      <c r="Y211" s="50"/>
      <c r="Z211" s="50"/>
      <c r="AA211" s="50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</row>
    <row r="212" spans="4:54" ht="12.75" customHeight="1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60"/>
      <c r="W212" s="60"/>
      <c r="X212" s="60"/>
      <c r="Y212" s="50"/>
      <c r="Z212" s="50"/>
      <c r="AA212" s="50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</row>
    <row r="213" spans="4:54" ht="12.75" customHeight="1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60"/>
      <c r="W213" s="60"/>
      <c r="X213" s="60"/>
      <c r="Y213" s="50"/>
      <c r="Z213" s="50"/>
      <c r="AA213" s="50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</row>
    <row r="214" spans="4:54" ht="12.75" customHeight="1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60"/>
      <c r="W214" s="60"/>
      <c r="X214" s="60"/>
      <c r="Y214" s="50"/>
      <c r="Z214" s="50"/>
      <c r="AA214" s="50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</row>
    <row r="215" spans="4:54" ht="12.75" customHeight="1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60"/>
      <c r="W215" s="60"/>
      <c r="X215" s="60"/>
      <c r="Y215" s="50"/>
      <c r="Z215" s="50"/>
      <c r="AA215" s="50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</row>
    <row r="216" spans="4:54" ht="12.75" customHeight="1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60"/>
      <c r="W216" s="60"/>
      <c r="X216" s="60"/>
      <c r="Y216" s="50"/>
      <c r="Z216" s="50"/>
      <c r="AA216" s="50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</row>
    <row r="217" spans="4:54" ht="12.75" customHeight="1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60"/>
      <c r="W217" s="60"/>
      <c r="X217" s="60"/>
      <c r="Y217" s="50"/>
      <c r="Z217" s="50"/>
      <c r="AA217" s="50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</row>
    <row r="218" spans="4:54" ht="12.75" customHeight="1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60"/>
      <c r="W218" s="60"/>
      <c r="X218" s="60"/>
      <c r="Y218" s="50"/>
      <c r="Z218" s="50"/>
      <c r="AA218" s="50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</row>
    <row r="219" spans="4:54" ht="12.75" customHeight="1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60"/>
      <c r="W219" s="60"/>
      <c r="X219" s="60"/>
      <c r="Y219" s="50"/>
      <c r="Z219" s="50"/>
      <c r="AA219" s="50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</row>
    <row r="220" spans="4:54" ht="12.75" customHeight="1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60"/>
      <c r="W220" s="60"/>
      <c r="X220" s="60"/>
      <c r="Y220" s="50"/>
      <c r="Z220" s="50"/>
      <c r="AA220" s="50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</row>
    <row r="221" spans="4:54" ht="12.75" customHeight="1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60"/>
      <c r="W221" s="60"/>
      <c r="X221" s="60"/>
      <c r="Y221" s="50"/>
      <c r="Z221" s="50"/>
      <c r="AA221" s="50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</row>
    <row r="222" spans="4:54" ht="12.75" customHeight="1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60"/>
      <c r="W222" s="60"/>
      <c r="X222" s="60"/>
      <c r="Y222" s="50"/>
      <c r="Z222" s="50"/>
      <c r="AA222" s="50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</row>
    <row r="223" spans="4:54" ht="12.75" customHeight="1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60"/>
      <c r="W223" s="60"/>
      <c r="X223" s="60"/>
      <c r="Y223" s="50"/>
      <c r="Z223" s="50"/>
      <c r="AA223" s="50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</row>
    <row r="224" spans="4:54" ht="12.75" customHeight="1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60"/>
      <c r="W224" s="60"/>
      <c r="X224" s="60"/>
      <c r="Y224" s="50"/>
      <c r="Z224" s="50"/>
      <c r="AA224" s="50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</row>
    <row r="225" spans="4:54" ht="12.75" customHeight="1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60"/>
      <c r="W225" s="60"/>
      <c r="X225" s="60"/>
      <c r="Y225" s="50"/>
      <c r="Z225" s="50"/>
      <c r="AA225" s="50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</row>
    <row r="226" spans="4:54" ht="12.75" customHeight="1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60"/>
      <c r="W226" s="60"/>
      <c r="X226" s="60"/>
      <c r="Y226" s="50"/>
      <c r="Z226" s="50"/>
      <c r="AA226" s="50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</row>
    <row r="227" spans="4:54" ht="12.75" customHeight="1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60"/>
      <c r="W227" s="60"/>
      <c r="X227" s="60"/>
      <c r="Y227" s="50"/>
      <c r="Z227" s="50"/>
      <c r="AA227" s="50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</row>
    <row r="228" spans="4:54" ht="12.75" customHeight="1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60"/>
      <c r="W228" s="60"/>
      <c r="X228" s="60"/>
      <c r="Y228" s="50"/>
      <c r="Z228" s="50"/>
      <c r="AA228" s="50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</row>
    <row r="229" spans="4:54" ht="12.75" customHeight="1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60"/>
      <c r="W229" s="60"/>
      <c r="X229" s="60"/>
      <c r="Y229" s="50"/>
      <c r="Z229" s="50"/>
      <c r="AA229" s="50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</row>
    <row r="230" spans="4:54" ht="12.75" customHeight="1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60"/>
      <c r="W230" s="60"/>
      <c r="X230" s="60"/>
      <c r="Y230" s="50"/>
      <c r="Z230" s="50"/>
      <c r="AA230" s="50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</row>
    <row r="231" spans="4:54" ht="12.75" customHeight="1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60"/>
      <c r="W231" s="60"/>
      <c r="X231" s="60"/>
      <c r="Y231" s="50"/>
      <c r="Z231" s="50"/>
      <c r="AA231" s="50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</row>
    <row r="232" spans="4:54" ht="12.75" customHeight="1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60"/>
      <c r="W232" s="60"/>
      <c r="X232" s="60"/>
      <c r="Y232" s="50"/>
      <c r="Z232" s="50"/>
      <c r="AA232" s="50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</row>
    <row r="233" spans="4:54" ht="12.75" customHeight="1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60"/>
      <c r="W233" s="60"/>
      <c r="X233" s="60"/>
      <c r="Y233" s="50"/>
      <c r="Z233" s="50"/>
      <c r="AA233" s="50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</row>
    <row r="234" spans="4:54" ht="12.75" customHeight="1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60"/>
      <c r="W234" s="60"/>
      <c r="X234" s="60"/>
      <c r="Y234" s="50"/>
      <c r="Z234" s="50"/>
      <c r="AA234" s="50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</row>
    <row r="235" spans="4:54" ht="12.75" customHeight="1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60"/>
      <c r="W235" s="60"/>
      <c r="X235" s="60"/>
      <c r="Y235" s="50"/>
      <c r="Z235" s="50"/>
      <c r="AA235" s="50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</row>
    <row r="236" spans="4:54" ht="12.75" customHeight="1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60"/>
      <c r="W236" s="60"/>
      <c r="X236" s="60"/>
      <c r="Y236" s="50"/>
      <c r="Z236" s="50"/>
      <c r="AA236" s="50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</row>
    <row r="237" spans="4:54" ht="12.75" customHeight="1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60"/>
      <c r="W237" s="60"/>
      <c r="X237" s="60"/>
      <c r="Y237" s="50"/>
      <c r="Z237" s="50"/>
      <c r="AA237" s="50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</row>
    <row r="238" spans="4:54" ht="12.75" customHeight="1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60"/>
      <c r="W238" s="60"/>
      <c r="X238" s="60"/>
      <c r="Y238" s="50"/>
      <c r="Z238" s="50"/>
      <c r="AA238" s="50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</row>
    <row r="239" spans="4:54" ht="12.75" customHeight="1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60"/>
      <c r="W239" s="60"/>
      <c r="X239" s="60"/>
      <c r="Y239" s="50"/>
      <c r="Z239" s="50"/>
      <c r="AA239" s="50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</row>
    <row r="240" spans="4:54" ht="12.75" customHeight="1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60"/>
      <c r="W240" s="60"/>
      <c r="X240" s="60"/>
      <c r="Y240" s="50"/>
      <c r="Z240" s="50"/>
      <c r="AA240" s="50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</row>
    <row r="241" spans="4:54" ht="12.75" customHeight="1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60"/>
      <c r="W241" s="60"/>
      <c r="X241" s="60"/>
      <c r="Y241" s="50"/>
      <c r="Z241" s="50"/>
      <c r="AA241" s="50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</row>
    <row r="242" spans="4:54" ht="12.75" customHeight="1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60"/>
      <c r="W242" s="60"/>
      <c r="X242" s="60"/>
      <c r="Y242" s="50"/>
      <c r="Z242" s="50"/>
      <c r="AA242" s="50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</row>
    <row r="243" spans="4:54" ht="12.75" customHeight="1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60"/>
      <c r="W243" s="60"/>
      <c r="X243" s="60"/>
      <c r="Y243" s="50"/>
      <c r="Z243" s="50"/>
      <c r="AA243" s="50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</row>
    <row r="244" spans="4:54" ht="12.75" customHeight="1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60"/>
      <c r="W244" s="60"/>
      <c r="X244" s="60"/>
      <c r="Y244" s="50"/>
      <c r="Z244" s="50"/>
      <c r="AA244" s="50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</row>
    <row r="245" spans="4:54" ht="12.75" customHeight="1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60"/>
      <c r="W245" s="60"/>
      <c r="X245" s="60"/>
      <c r="Y245" s="50"/>
      <c r="Z245" s="50"/>
      <c r="AA245" s="50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</row>
    <row r="246" spans="4:54" ht="12.75" customHeight="1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60"/>
      <c r="W246" s="60"/>
      <c r="X246" s="60"/>
      <c r="Y246" s="50"/>
      <c r="Z246" s="50"/>
      <c r="AA246" s="50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</row>
    <row r="247" spans="4:54" ht="12.75" customHeight="1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60"/>
      <c r="W247" s="60"/>
      <c r="X247" s="60"/>
      <c r="Y247" s="50"/>
      <c r="Z247" s="50"/>
      <c r="AA247" s="50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</row>
    <row r="248" spans="4:54" ht="12.75" customHeight="1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60"/>
      <c r="W248" s="60"/>
      <c r="X248" s="60"/>
      <c r="Y248" s="50"/>
      <c r="Z248" s="50"/>
      <c r="AA248" s="50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</row>
    <row r="249" spans="4:54" ht="12.75" customHeight="1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60"/>
      <c r="W249" s="60"/>
      <c r="X249" s="60"/>
      <c r="Y249" s="50"/>
      <c r="Z249" s="50"/>
      <c r="AA249" s="50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</row>
    <row r="250" spans="4:54" ht="12.75" customHeight="1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60"/>
      <c r="W250" s="60"/>
      <c r="X250" s="60"/>
      <c r="Y250" s="50"/>
      <c r="Z250" s="50"/>
      <c r="AA250" s="50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</row>
    <row r="251" spans="4:54" ht="12.75" customHeight="1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60"/>
      <c r="W251" s="60"/>
      <c r="X251" s="60"/>
      <c r="Y251" s="50"/>
      <c r="Z251" s="50"/>
      <c r="AA251" s="50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</row>
    <row r="252" spans="4:54" ht="12.75" customHeight="1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60"/>
      <c r="W252" s="60"/>
      <c r="X252" s="60"/>
      <c r="Y252" s="50"/>
      <c r="Z252" s="50"/>
      <c r="AA252" s="50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</row>
    <row r="253" spans="4:54" ht="12.75" customHeight="1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60"/>
      <c r="W253" s="60"/>
      <c r="X253" s="60"/>
      <c r="Y253" s="50"/>
      <c r="Z253" s="50"/>
      <c r="AA253" s="50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</row>
    <row r="254" spans="4:54" ht="12.75" customHeight="1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60"/>
      <c r="W254" s="60"/>
      <c r="X254" s="60"/>
      <c r="Y254" s="50"/>
      <c r="Z254" s="50"/>
      <c r="AA254" s="50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</row>
    <row r="255" spans="4:54" ht="12.75" customHeight="1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60"/>
      <c r="W255" s="60"/>
      <c r="X255" s="60"/>
      <c r="Y255" s="50"/>
      <c r="Z255" s="50"/>
      <c r="AA255" s="50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</row>
    <row r="256" spans="4:54" ht="12.75" customHeight="1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60"/>
      <c r="W256" s="60"/>
      <c r="X256" s="60"/>
      <c r="Y256" s="50"/>
      <c r="Z256" s="50"/>
      <c r="AA256" s="50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</row>
    <row r="257" spans="4:54" ht="12.75" customHeight="1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60"/>
      <c r="W257" s="60"/>
      <c r="X257" s="60"/>
      <c r="Y257" s="50"/>
      <c r="Z257" s="50"/>
      <c r="AA257" s="50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</row>
    <row r="258" spans="4:54" ht="12.75" customHeight="1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60"/>
      <c r="W258" s="60"/>
      <c r="X258" s="60"/>
      <c r="Y258" s="50"/>
      <c r="Z258" s="50"/>
      <c r="AA258" s="50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</row>
    <row r="259" spans="4:54" ht="12.75" customHeight="1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60"/>
      <c r="W259" s="60"/>
      <c r="X259" s="60"/>
      <c r="Y259" s="50"/>
      <c r="Z259" s="50"/>
      <c r="AA259" s="50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</row>
    <row r="260" spans="4:54" ht="12.75" customHeight="1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60"/>
      <c r="W260" s="60"/>
      <c r="X260" s="60"/>
      <c r="Y260" s="50"/>
      <c r="Z260" s="50"/>
      <c r="AA260" s="50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</row>
    <row r="261" spans="4:54" ht="12.75" customHeight="1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60"/>
      <c r="W261" s="60"/>
      <c r="X261" s="60"/>
      <c r="Y261" s="50"/>
      <c r="Z261" s="50"/>
      <c r="AA261" s="50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</row>
    <row r="262" spans="4:54" ht="12.75" customHeight="1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60"/>
      <c r="W262" s="60"/>
      <c r="X262" s="60"/>
      <c r="Y262" s="50"/>
      <c r="Z262" s="50"/>
      <c r="AA262" s="50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</row>
    <row r="263" spans="4:54" ht="12.75" customHeight="1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60"/>
      <c r="W263" s="60"/>
      <c r="X263" s="60"/>
      <c r="Y263" s="50"/>
      <c r="Z263" s="50"/>
      <c r="AA263" s="50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</row>
    <row r="264" spans="4:54" ht="12.75" customHeight="1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60"/>
      <c r="W264" s="60"/>
      <c r="X264" s="60"/>
      <c r="Y264" s="50"/>
      <c r="Z264" s="50"/>
      <c r="AA264" s="50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</row>
    <row r="265" spans="4:54" ht="12.75" customHeight="1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60"/>
      <c r="W265" s="60"/>
      <c r="X265" s="60"/>
      <c r="Y265" s="50"/>
      <c r="Z265" s="50"/>
      <c r="AA265" s="50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</row>
    <row r="266" spans="4:54" ht="12.75" customHeight="1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60"/>
      <c r="W266" s="60"/>
      <c r="X266" s="60"/>
      <c r="Y266" s="50"/>
      <c r="Z266" s="50"/>
      <c r="AA266" s="50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</row>
    <row r="267" spans="4:54" ht="12.75" customHeight="1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60"/>
      <c r="W267" s="60"/>
      <c r="X267" s="60"/>
      <c r="Y267" s="50"/>
      <c r="Z267" s="50"/>
      <c r="AA267" s="50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</row>
    <row r="268" spans="4:54" ht="12.75" customHeight="1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60"/>
      <c r="W268" s="60"/>
      <c r="X268" s="60"/>
      <c r="Y268" s="50"/>
      <c r="Z268" s="50"/>
      <c r="AA268" s="50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</row>
    <row r="269" spans="4:54" ht="12.75" customHeight="1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60"/>
      <c r="W269" s="60"/>
      <c r="X269" s="60"/>
      <c r="Y269" s="50"/>
      <c r="Z269" s="50"/>
      <c r="AA269" s="50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</row>
    <row r="270" spans="4:54" ht="12.75" customHeight="1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60"/>
      <c r="W270" s="60"/>
      <c r="X270" s="60"/>
      <c r="Y270" s="50"/>
      <c r="Z270" s="50"/>
      <c r="AA270" s="50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</row>
    <row r="271" spans="4:54" ht="12.75" customHeight="1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60"/>
      <c r="W271" s="60"/>
      <c r="X271" s="60"/>
      <c r="Y271" s="50"/>
      <c r="Z271" s="50"/>
      <c r="AA271" s="50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</row>
    <row r="272" spans="4:54" ht="12.75" customHeight="1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60"/>
      <c r="W272" s="60"/>
      <c r="X272" s="60"/>
      <c r="Y272" s="50"/>
      <c r="Z272" s="50"/>
      <c r="AA272" s="50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</row>
    <row r="273" spans="4:54" ht="12.75" customHeight="1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60"/>
      <c r="W273" s="60"/>
      <c r="X273" s="60"/>
      <c r="Y273" s="50"/>
      <c r="Z273" s="50"/>
      <c r="AA273" s="50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</row>
    <row r="274" spans="4:54" ht="12.75" customHeight="1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60"/>
      <c r="W274" s="60"/>
      <c r="X274" s="60"/>
      <c r="Y274" s="50"/>
      <c r="Z274" s="50"/>
      <c r="AA274" s="50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</row>
    <row r="275" spans="4:54" ht="12.75" customHeight="1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60"/>
      <c r="W275" s="60"/>
      <c r="X275" s="60"/>
      <c r="Y275" s="50"/>
      <c r="Z275" s="50"/>
      <c r="AA275" s="50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</row>
    <row r="276" spans="4:54" ht="12.75" customHeight="1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60"/>
      <c r="W276" s="60"/>
      <c r="X276" s="60"/>
      <c r="Y276" s="50"/>
      <c r="Z276" s="50"/>
      <c r="AA276" s="50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</row>
    <row r="277" spans="4:54" ht="12.75" customHeight="1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60"/>
      <c r="W277" s="60"/>
      <c r="X277" s="60"/>
      <c r="Y277" s="50"/>
      <c r="Z277" s="50"/>
      <c r="AA277" s="50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</row>
    <row r="278" spans="4:54" ht="12.75" customHeight="1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60"/>
      <c r="W278" s="60"/>
      <c r="X278" s="60"/>
      <c r="Y278" s="50"/>
      <c r="Z278" s="50"/>
      <c r="AA278" s="50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</row>
    <row r="279" spans="4:54" ht="12.75" customHeight="1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60"/>
      <c r="W279" s="60"/>
      <c r="X279" s="60"/>
      <c r="Y279" s="50"/>
      <c r="Z279" s="50"/>
      <c r="AA279" s="50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</row>
    <row r="280" spans="4:54" ht="12.75" customHeight="1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60"/>
      <c r="W280" s="60"/>
      <c r="X280" s="60"/>
      <c r="Y280" s="50"/>
      <c r="Z280" s="50"/>
      <c r="AA280" s="50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</row>
    <row r="281" spans="4:54" ht="12.75" customHeight="1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60"/>
      <c r="W281" s="60"/>
      <c r="X281" s="60"/>
      <c r="Y281" s="50"/>
      <c r="Z281" s="50"/>
      <c r="AA281" s="50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</row>
    <row r="282" spans="4:54" ht="12.75" customHeight="1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60"/>
      <c r="W282" s="60"/>
      <c r="X282" s="60"/>
      <c r="Y282" s="50"/>
      <c r="Z282" s="50"/>
      <c r="AA282" s="50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</row>
    <row r="283" spans="4:54" ht="12.75" customHeight="1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60"/>
      <c r="W283" s="60"/>
      <c r="X283" s="60"/>
      <c r="Y283" s="50"/>
      <c r="Z283" s="50"/>
      <c r="AA283" s="50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</row>
    <row r="284" spans="4:54" ht="12.75" customHeight="1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60"/>
      <c r="W284" s="60"/>
      <c r="X284" s="60"/>
      <c r="Y284" s="50"/>
      <c r="Z284" s="50"/>
      <c r="AA284" s="50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</row>
    <row r="285" spans="4:54" ht="12.75" customHeight="1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60"/>
      <c r="W285" s="60"/>
      <c r="X285" s="60"/>
      <c r="Y285" s="50"/>
      <c r="Z285" s="50"/>
      <c r="AA285" s="50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</row>
    <row r="286" spans="4:54" ht="12.75" customHeight="1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60"/>
      <c r="W286" s="60"/>
      <c r="X286" s="60"/>
      <c r="Y286" s="50"/>
      <c r="Z286" s="50"/>
      <c r="AA286" s="50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</row>
    <row r="287" spans="4:54" ht="12.75" customHeight="1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60"/>
      <c r="W287" s="60"/>
      <c r="X287" s="60"/>
      <c r="Y287" s="50"/>
      <c r="Z287" s="50"/>
      <c r="AA287" s="50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</row>
    <row r="288" spans="4:54" ht="12.75" customHeight="1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60"/>
      <c r="W288" s="60"/>
      <c r="X288" s="60"/>
      <c r="Y288" s="50"/>
      <c r="Z288" s="50"/>
      <c r="AA288" s="50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</row>
    <row r="289" spans="4:54" ht="12.75" customHeight="1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60"/>
      <c r="W289" s="60"/>
      <c r="X289" s="60"/>
      <c r="Y289" s="50"/>
      <c r="Z289" s="50"/>
      <c r="AA289" s="50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</row>
    <row r="290" spans="4:54" ht="12.75" customHeight="1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60"/>
      <c r="W290" s="60"/>
      <c r="X290" s="60"/>
      <c r="Y290" s="50"/>
      <c r="Z290" s="50"/>
      <c r="AA290" s="50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</row>
    <row r="291" spans="4:54" ht="12.75" customHeight="1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60"/>
      <c r="W291" s="60"/>
      <c r="X291" s="60"/>
      <c r="Y291" s="50"/>
      <c r="Z291" s="50"/>
      <c r="AA291" s="50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</row>
    <row r="292" spans="4:54" ht="12.75" customHeight="1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60"/>
      <c r="W292" s="60"/>
      <c r="X292" s="60"/>
      <c r="Y292" s="50"/>
      <c r="Z292" s="50"/>
      <c r="AA292" s="50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</row>
    <row r="293" spans="4:54" ht="12.75" customHeight="1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60"/>
      <c r="W293" s="60"/>
      <c r="X293" s="60"/>
      <c r="Y293" s="50"/>
      <c r="Z293" s="50"/>
      <c r="AA293" s="50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</row>
    <row r="294" spans="4:54" ht="12.75" customHeight="1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60"/>
      <c r="W294" s="60"/>
      <c r="X294" s="60"/>
      <c r="Y294" s="50"/>
      <c r="Z294" s="50"/>
      <c r="AA294" s="50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</row>
    <row r="295" spans="4:54" ht="12.75" customHeight="1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60"/>
      <c r="W295" s="60"/>
      <c r="X295" s="60"/>
      <c r="Y295" s="50"/>
      <c r="Z295" s="50"/>
      <c r="AA295" s="50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</row>
    <row r="296" spans="4:54" ht="12.75" customHeight="1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60"/>
      <c r="W296" s="60"/>
      <c r="X296" s="60"/>
      <c r="Y296" s="50"/>
      <c r="Z296" s="50"/>
      <c r="AA296" s="50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</row>
    <row r="297" spans="4:54" ht="12.75" customHeight="1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60"/>
      <c r="W297" s="60"/>
      <c r="X297" s="60"/>
      <c r="Y297" s="50"/>
      <c r="Z297" s="50"/>
      <c r="AA297" s="50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</row>
    <row r="298" spans="4:54" ht="12.75" customHeight="1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60"/>
      <c r="W298" s="60"/>
      <c r="X298" s="60"/>
      <c r="Y298" s="50"/>
      <c r="Z298" s="50"/>
      <c r="AA298" s="50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</row>
    <row r="299" spans="4:54" ht="12.75" customHeight="1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60"/>
      <c r="W299" s="60"/>
      <c r="X299" s="60"/>
      <c r="Y299" s="50"/>
      <c r="Z299" s="50"/>
      <c r="AA299" s="50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</row>
    <row r="300" spans="4:54" ht="12.75" customHeight="1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60"/>
      <c r="W300" s="60"/>
      <c r="X300" s="60"/>
      <c r="Y300" s="50"/>
      <c r="Z300" s="50"/>
      <c r="AA300" s="50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</row>
    <row r="301" spans="4:54" ht="12.75" customHeight="1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60"/>
      <c r="W301" s="60"/>
      <c r="X301" s="60"/>
      <c r="Y301" s="50"/>
      <c r="Z301" s="50"/>
      <c r="AA301" s="50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</row>
    <row r="302" spans="4:54" ht="12.75" customHeight="1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60"/>
      <c r="W302" s="60"/>
      <c r="X302" s="60"/>
      <c r="Y302" s="50"/>
      <c r="Z302" s="50"/>
      <c r="AA302" s="50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</row>
    <row r="303" spans="4:54" ht="12.75" customHeight="1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60"/>
      <c r="W303" s="60"/>
      <c r="X303" s="60"/>
      <c r="Y303" s="50"/>
      <c r="Z303" s="50"/>
      <c r="AA303" s="50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</row>
    <row r="304" spans="4:54" ht="12.75" customHeight="1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60"/>
      <c r="W304" s="60"/>
      <c r="X304" s="60"/>
      <c r="Y304" s="50"/>
      <c r="Z304" s="50"/>
      <c r="AA304" s="50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</row>
    <row r="305" spans="4:54" ht="12.75" customHeight="1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60"/>
      <c r="W305" s="60"/>
      <c r="X305" s="60"/>
      <c r="Y305" s="50"/>
      <c r="Z305" s="50"/>
      <c r="AA305" s="50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</row>
    <row r="306" spans="4:54" ht="12.75" customHeight="1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60"/>
      <c r="W306" s="60"/>
      <c r="X306" s="60"/>
      <c r="Y306" s="50"/>
      <c r="Z306" s="50"/>
      <c r="AA306" s="50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</row>
    <row r="307" spans="4:54" ht="12.75" customHeight="1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60"/>
      <c r="W307" s="60"/>
      <c r="X307" s="60"/>
      <c r="Y307" s="50"/>
      <c r="Z307" s="50"/>
      <c r="AA307" s="50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</row>
    <row r="308" spans="4:54" ht="12.75" customHeight="1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60"/>
      <c r="W308" s="60"/>
      <c r="X308" s="60"/>
      <c r="Y308" s="50"/>
      <c r="Z308" s="50"/>
      <c r="AA308" s="50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</row>
    <row r="309" spans="4:54" ht="12.75" customHeight="1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60"/>
      <c r="W309" s="60"/>
      <c r="X309" s="60"/>
      <c r="Y309" s="50"/>
      <c r="Z309" s="50"/>
      <c r="AA309" s="50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</row>
    <row r="310" spans="4:54" ht="12.75" customHeight="1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60"/>
      <c r="W310" s="60"/>
      <c r="X310" s="60"/>
      <c r="Y310" s="50"/>
      <c r="Z310" s="50"/>
      <c r="AA310" s="50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</row>
    <row r="311" spans="4:54" ht="12.75" customHeight="1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60"/>
      <c r="W311" s="60"/>
      <c r="X311" s="60"/>
      <c r="Y311" s="50"/>
      <c r="Z311" s="50"/>
      <c r="AA311" s="50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</row>
    <row r="312" spans="4:54" ht="12.75" customHeight="1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60"/>
      <c r="W312" s="60"/>
      <c r="X312" s="60"/>
      <c r="Y312" s="50"/>
      <c r="Z312" s="50"/>
      <c r="AA312" s="50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</row>
    <row r="313" spans="4:54" ht="12.75" customHeight="1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60"/>
      <c r="W313" s="60"/>
      <c r="X313" s="60"/>
      <c r="Y313" s="50"/>
      <c r="Z313" s="50"/>
      <c r="AA313" s="50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</row>
    <row r="314" spans="4:54" ht="12.75" customHeight="1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60"/>
      <c r="W314" s="60"/>
      <c r="X314" s="60"/>
      <c r="Y314" s="50"/>
      <c r="Z314" s="50"/>
      <c r="AA314" s="50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</row>
    <row r="315" spans="4:54" ht="12.75" customHeight="1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60"/>
      <c r="W315" s="60"/>
      <c r="X315" s="60"/>
      <c r="Y315" s="50"/>
      <c r="Z315" s="50"/>
      <c r="AA315" s="50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</row>
    <row r="316" spans="4:54" ht="12.75" customHeight="1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60"/>
      <c r="W316" s="60"/>
      <c r="X316" s="60"/>
      <c r="Y316" s="50"/>
      <c r="Z316" s="50"/>
      <c r="AA316" s="50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</row>
    <row r="317" spans="4:54" ht="12.75" customHeight="1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60"/>
      <c r="W317" s="60"/>
      <c r="X317" s="60"/>
      <c r="Y317" s="50"/>
      <c r="Z317" s="50"/>
      <c r="AA317" s="50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</row>
    <row r="318" spans="4:54" ht="12.75" customHeight="1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60"/>
      <c r="W318" s="60"/>
      <c r="X318" s="60"/>
      <c r="Y318" s="50"/>
      <c r="Z318" s="50"/>
      <c r="AA318" s="50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</row>
    <row r="319" spans="4:54" ht="12.75" customHeight="1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60"/>
      <c r="W319" s="60"/>
      <c r="X319" s="60"/>
      <c r="Y319" s="50"/>
      <c r="Z319" s="50"/>
      <c r="AA319" s="50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</row>
    <row r="320" spans="4:54" ht="12.75" customHeight="1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60"/>
      <c r="W320" s="60"/>
      <c r="X320" s="60"/>
      <c r="Y320" s="50"/>
      <c r="Z320" s="50"/>
      <c r="AA320" s="50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</row>
    <row r="321" spans="4:54" ht="12.75" customHeight="1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60"/>
      <c r="W321" s="60"/>
      <c r="X321" s="60"/>
      <c r="Y321" s="50"/>
      <c r="Z321" s="50"/>
      <c r="AA321" s="50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</row>
    <row r="322" spans="4:54" ht="12.75" customHeight="1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60"/>
      <c r="W322" s="60"/>
      <c r="X322" s="60"/>
      <c r="Y322" s="50"/>
      <c r="Z322" s="50"/>
      <c r="AA322" s="50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</row>
    <row r="323" spans="4:54" ht="12.75" customHeight="1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60"/>
      <c r="W323" s="60"/>
      <c r="X323" s="60"/>
      <c r="Y323" s="50"/>
      <c r="Z323" s="50"/>
      <c r="AA323" s="50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</row>
    <row r="324" spans="4:54" ht="12.75" customHeight="1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60"/>
      <c r="W324" s="60"/>
      <c r="X324" s="60"/>
      <c r="Y324" s="50"/>
      <c r="Z324" s="50"/>
      <c r="AA324" s="50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</row>
    <row r="325" spans="4:54" ht="12.75" customHeight="1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60"/>
      <c r="W325" s="60"/>
      <c r="X325" s="60"/>
      <c r="Y325" s="50"/>
      <c r="Z325" s="50"/>
      <c r="AA325" s="50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</row>
    <row r="326" spans="4:54" ht="12.75" customHeight="1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60"/>
      <c r="W326" s="60"/>
      <c r="X326" s="60"/>
      <c r="Y326" s="50"/>
      <c r="Z326" s="50"/>
      <c r="AA326" s="50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</row>
    <row r="327" spans="4:54" ht="12.75" customHeight="1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60"/>
      <c r="W327" s="60"/>
      <c r="X327" s="60"/>
      <c r="Y327" s="50"/>
      <c r="Z327" s="50"/>
      <c r="AA327" s="50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</row>
    <row r="328" spans="4:54" ht="12.75" customHeight="1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60"/>
      <c r="W328" s="60"/>
      <c r="X328" s="60"/>
      <c r="Y328" s="50"/>
      <c r="Z328" s="50"/>
      <c r="AA328" s="50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</row>
    <row r="329" spans="4:54" ht="12.75" customHeight="1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60"/>
      <c r="W329" s="60"/>
      <c r="X329" s="60"/>
      <c r="Y329" s="50"/>
      <c r="Z329" s="50"/>
      <c r="AA329" s="50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</row>
    <row r="330" spans="4:54" ht="12.75" customHeight="1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60"/>
      <c r="W330" s="60"/>
      <c r="X330" s="60"/>
      <c r="Y330" s="50"/>
      <c r="Z330" s="50"/>
      <c r="AA330" s="50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</row>
    <row r="331" spans="4:54" ht="12.75" customHeight="1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60"/>
      <c r="W331" s="60"/>
      <c r="X331" s="60"/>
      <c r="Y331" s="50"/>
      <c r="Z331" s="50"/>
      <c r="AA331" s="50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</row>
    <row r="332" spans="4:54" ht="12.75" customHeight="1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60"/>
      <c r="W332" s="60"/>
      <c r="X332" s="60"/>
      <c r="Y332" s="50"/>
      <c r="Z332" s="50"/>
      <c r="AA332" s="50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</row>
    <row r="333" spans="4:54" ht="12.75" customHeight="1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60"/>
      <c r="W333" s="60"/>
      <c r="X333" s="60"/>
      <c r="Y333" s="50"/>
      <c r="Z333" s="50"/>
      <c r="AA333" s="50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</row>
    <row r="334" spans="4:54" ht="12.75" customHeight="1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60"/>
      <c r="W334" s="60"/>
      <c r="X334" s="60"/>
      <c r="Y334" s="50"/>
      <c r="Z334" s="50"/>
      <c r="AA334" s="50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</row>
    <row r="335" spans="4:54" ht="12.75" customHeight="1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60"/>
      <c r="W335" s="60"/>
      <c r="X335" s="60"/>
      <c r="Y335" s="50"/>
      <c r="Z335" s="50"/>
      <c r="AA335" s="50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</row>
    <row r="336" spans="4:54" ht="12.75" customHeight="1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60"/>
      <c r="W336" s="60"/>
      <c r="X336" s="60"/>
      <c r="Y336" s="50"/>
      <c r="Z336" s="50"/>
      <c r="AA336" s="50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</row>
    <row r="337" spans="4:54" ht="12.75" customHeight="1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60"/>
      <c r="W337" s="60"/>
      <c r="X337" s="60"/>
      <c r="Y337" s="50"/>
      <c r="Z337" s="50"/>
      <c r="AA337" s="50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</row>
    <row r="338" spans="4:54" ht="12.75" customHeight="1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60"/>
      <c r="W338" s="60"/>
      <c r="X338" s="60"/>
      <c r="Y338" s="50"/>
      <c r="Z338" s="50"/>
      <c r="AA338" s="50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</row>
    <row r="339" spans="4:54" ht="12.75" customHeight="1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60"/>
      <c r="W339" s="60"/>
      <c r="X339" s="60"/>
      <c r="Y339" s="50"/>
      <c r="Z339" s="50"/>
      <c r="AA339" s="50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</row>
    <row r="340" spans="4:54" ht="12.75" customHeight="1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60"/>
      <c r="W340" s="60"/>
      <c r="X340" s="60"/>
      <c r="Y340" s="50"/>
      <c r="Z340" s="50"/>
      <c r="AA340" s="50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</row>
    <row r="341" spans="4:54" ht="12.75" customHeight="1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60"/>
      <c r="W341" s="60"/>
      <c r="X341" s="60"/>
      <c r="Y341" s="50"/>
      <c r="Z341" s="50"/>
      <c r="AA341" s="50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</row>
    <row r="342" spans="4:54" ht="12.75" customHeight="1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60"/>
      <c r="W342" s="60"/>
      <c r="X342" s="60"/>
      <c r="Y342" s="50"/>
      <c r="Z342" s="50"/>
      <c r="AA342" s="50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</row>
    <row r="343" spans="4:54" ht="12.75" customHeight="1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60"/>
      <c r="W343" s="60"/>
      <c r="X343" s="60"/>
      <c r="Y343" s="50"/>
      <c r="Z343" s="50"/>
      <c r="AA343" s="50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</row>
    <row r="344" spans="4:54" ht="12.75" customHeight="1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60"/>
      <c r="W344" s="60"/>
      <c r="X344" s="60"/>
      <c r="Y344" s="50"/>
      <c r="Z344" s="50"/>
      <c r="AA344" s="50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</row>
    <row r="345" spans="4:54" ht="12.75" customHeight="1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60"/>
      <c r="W345" s="60"/>
      <c r="X345" s="60"/>
      <c r="Y345" s="50"/>
      <c r="Z345" s="50"/>
      <c r="AA345" s="50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</row>
    <row r="346" spans="4:54" ht="12.75" customHeight="1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60"/>
      <c r="W346" s="60"/>
      <c r="X346" s="60"/>
      <c r="Y346" s="50"/>
      <c r="Z346" s="50"/>
      <c r="AA346" s="50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</row>
    <row r="347" spans="4:54" ht="12.75" customHeight="1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60"/>
      <c r="W347" s="60"/>
      <c r="X347" s="60"/>
      <c r="Y347" s="50"/>
      <c r="Z347" s="50"/>
      <c r="AA347" s="50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</row>
    <row r="348" spans="4:54" ht="12.75" customHeight="1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60"/>
      <c r="W348" s="60"/>
      <c r="X348" s="60"/>
      <c r="Y348" s="50"/>
      <c r="Z348" s="50"/>
      <c r="AA348" s="50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</row>
    <row r="349" spans="4:54" ht="12.75" customHeight="1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60"/>
      <c r="W349" s="60"/>
      <c r="X349" s="60"/>
      <c r="Y349" s="50"/>
      <c r="Z349" s="50"/>
      <c r="AA349" s="50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</row>
    <row r="350" spans="4:54" ht="12.75" customHeight="1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60"/>
      <c r="W350" s="60"/>
      <c r="X350" s="60"/>
      <c r="Y350" s="50"/>
      <c r="Z350" s="50"/>
      <c r="AA350" s="50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</row>
    <row r="351" spans="4:54" ht="12.75" customHeight="1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60"/>
      <c r="W351" s="60"/>
      <c r="X351" s="60"/>
      <c r="Y351" s="50"/>
      <c r="Z351" s="50"/>
      <c r="AA351" s="50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</row>
    <row r="352" spans="4:54" ht="12.75" customHeight="1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60"/>
      <c r="W352" s="60"/>
      <c r="X352" s="60"/>
      <c r="Y352" s="50"/>
      <c r="Z352" s="50"/>
      <c r="AA352" s="50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</row>
    <row r="353" spans="4:54" ht="12.75" customHeight="1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60"/>
      <c r="W353" s="60"/>
      <c r="X353" s="60"/>
      <c r="Y353" s="50"/>
      <c r="Z353" s="50"/>
      <c r="AA353" s="50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</row>
    <row r="354" spans="4:54" ht="12.75" customHeight="1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60"/>
      <c r="W354" s="60"/>
      <c r="X354" s="60"/>
      <c r="Y354" s="50"/>
      <c r="Z354" s="50"/>
      <c r="AA354" s="50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</row>
    <row r="355" spans="4:54" ht="12.75" customHeight="1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60"/>
      <c r="W355" s="60"/>
      <c r="X355" s="60"/>
      <c r="Y355" s="50"/>
      <c r="Z355" s="50"/>
      <c r="AA355" s="50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</row>
    <row r="356" spans="4:54" ht="12.75" customHeight="1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60"/>
      <c r="W356" s="60"/>
      <c r="X356" s="60"/>
      <c r="Y356" s="50"/>
      <c r="Z356" s="50"/>
      <c r="AA356" s="50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</row>
    <row r="357" spans="4:54" ht="12.75" customHeight="1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60"/>
      <c r="W357" s="60"/>
      <c r="X357" s="60"/>
      <c r="Y357" s="50"/>
      <c r="Z357" s="50"/>
      <c r="AA357" s="50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</row>
    <row r="358" spans="4:54" ht="12.75" customHeight="1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60"/>
      <c r="W358" s="60"/>
      <c r="X358" s="60"/>
      <c r="Y358" s="50"/>
      <c r="Z358" s="50"/>
      <c r="AA358" s="50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</row>
    <row r="359" spans="4:54" ht="12.75" customHeight="1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60"/>
      <c r="W359" s="60"/>
      <c r="X359" s="60"/>
      <c r="Y359" s="50"/>
      <c r="Z359" s="50"/>
      <c r="AA359" s="50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</row>
    <row r="360" spans="4:54" ht="12.75" customHeight="1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60"/>
      <c r="W360" s="60"/>
      <c r="X360" s="60"/>
      <c r="Y360" s="50"/>
      <c r="Z360" s="50"/>
      <c r="AA360" s="50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</row>
    <row r="361" spans="4:54" ht="12.75" customHeight="1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60"/>
      <c r="W361" s="60"/>
      <c r="X361" s="60"/>
      <c r="Y361" s="50"/>
      <c r="Z361" s="50"/>
      <c r="AA361" s="50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</row>
    <row r="362" spans="4:54" ht="12.75" customHeight="1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60"/>
      <c r="W362" s="60"/>
      <c r="X362" s="60"/>
      <c r="Y362" s="50"/>
      <c r="Z362" s="50"/>
      <c r="AA362" s="50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</row>
    <row r="363" spans="4:54" ht="12.75" customHeight="1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60"/>
      <c r="W363" s="60"/>
      <c r="X363" s="60"/>
      <c r="Y363" s="50"/>
      <c r="Z363" s="50"/>
      <c r="AA363" s="50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</row>
    <row r="364" spans="4:54" ht="12.75" customHeight="1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60"/>
      <c r="W364" s="60"/>
      <c r="X364" s="60"/>
      <c r="Y364" s="50"/>
      <c r="Z364" s="50"/>
      <c r="AA364" s="50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</row>
    <row r="365" spans="4:54" ht="12.75" customHeight="1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60"/>
      <c r="W365" s="60"/>
      <c r="X365" s="60"/>
      <c r="Y365" s="50"/>
      <c r="Z365" s="50"/>
      <c r="AA365" s="50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</row>
    <row r="366" spans="4:54" ht="12.75" customHeight="1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60"/>
      <c r="W366" s="60"/>
      <c r="X366" s="60"/>
      <c r="Y366" s="50"/>
      <c r="Z366" s="50"/>
      <c r="AA366" s="50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</row>
    <row r="367" spans="4:54" ht="12.75" customHeight="1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60"/>
      <c r="W367" s="60"/>
      <c r="X367" s="60"/>
      <c r="Y367" s="50"/>
      <c r="Z367" s="50"/>
      <c r="AA367" s="50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</row>
    <row r="368" spans="4:54" ht="12.75" customHeight="1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60"/>
      <c r="W368" s="60"/>
      <c r="X368" s="60"/>
      <c r="Y368" s="50"/>
      <c r="Z368" s="50"/>
      <c r="AA368" s="50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</row>
    <row r="369" spans="4:54" ht="12.75" customHeight="1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60"/>
      <c r="W369" s="60"/>
      <c r="X369" s="60"/>
      <c r="Y369" s="50"/>
      <c r="Z369" s="50"/>
      <c r="AA369" s="50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</row>
    <row r="370" spans="4:54" ht="12.75" customHeight="1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60"/>
      <c r="W370" s="60"/>
      <c r="X370" s="60"/>
      <c r="Y370" s="50"/>
      <c r="Z370" s="50"/>
      <c r="AA370" s="50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</row>
    <row r="371" spans="4:54" ht="12.75" customHeight="1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60"/>
      <c r="W371" s="60"/>
      <c r="X371" s="60"/>
      <c r="Y371" s="50"/>
      <c r="Z371" s="50"/>
      <c r="AA371" s="50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</row>
    <row r="372" spans="4:54" ht="12.75" customHeight="1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60"/>
      <c r="W372" s="60"/>
      <c r="X372" s="60"/>
      <c r="Y372" s="50"/>
      <c r="Z372" s="50"/>
      <c r="AA372" s="50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</row>
    <row r="373" spans="4:54" ht="12.75" customHeight="1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60"/>
      <c r="W373" s="60"/>
      <c r="X373" s="60"/>
      <c r="Y373" s="50"/>
      <c r="Z373" s="50"/>
      <c r="AA373" s="50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</row>
    <row r="374" spans="4:54" ht="12.75" customHeight="1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60"/>
      <c r="W374" s="60"/>
      <c r="X374" s="60"/>
      <c r="Y374" s="50"/>
      <c r="Z374" s="50"/>
      <c r="AA374" s="50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</row>
    <row r="375" spans="4:54" ht="12.75" customHeight="1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60"/>
      <c r="W375" s="60"/>
      <c r="X375" s="60"/>
      <c r="Y375" s="50"/>
      <c r="Z375" s="50"/>
      <c r="AA375" s="50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</row>
    <row r="376" spans="4:54" ht="12.75" customHeight="1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60"/>
      <c r="W376" s="60"/>
      <c r="X376" s="60"/>
      <c r="Y376" s="50"/>
      <c r="Z376" s="50"/>
      <c r="AA376" s="50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</row>
    <row r="377" spans="4:54" ht="12.75" customHeight="1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60"/>
      <c r="W377" s="60"/>
      <c r="X377" s="60"/>
      <c r="Y377" s="50"/>
      <c r="Z377" s="50"/>
      <c r="AA377" s="50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</row>
    <row r="378" spans="4:54" ht="12.75" customHeight="1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60"/>
      <c r="W378" s="60"/>
      <c r="X378" s="60"/>
      <c r="Y378" s="50"/>
      <c r="Z378" s="50"/>
      <c r="AA378" s="50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</row>
    <row r="379" spans="4:54" ht="12.75" customHeight="1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60"/>
      <c r="W379" s="60"/>
      <c r="X379" s="60"/>
      <c r="Y379" s="50"/>
      <c r="Z379" s="50"/>
      <c r="AA379" s="50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</row>
    <row r="380" spans="4:54" ht="12.75" customHeight="1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60"/>
      <c r="W380" s="60"/>
      <c r="X380" s="60"/>
      <c r="Y380" s="50"/>
      <c r="Z380" s="50"/>
      <c r="AA380" s="50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</row>
    <row r="381" spans="4:54" ht="12.75" customHeight="1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60"/>
      <c r="W381" s="60"/>
      <c r="X381" s="60"/>
      <c r="Y381" s="50"/>
      <c r="Z381" s="50"/>
      <c r="AA381" s="50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</row>
    <row r="382" spans="4:54" ht="12.75" customHeight="1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60"/>
      <c r="W382" s="60"/>
      <c r="X382" s="60"/>
      <c r="Y382" s="50"/>
      <c r="Z382" s="50"/>
      <c r="AA382" s="50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</row>
    <row r="383" spans="4:54" ht="12.75" customHeight="1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60"/>
      <c r="W383" s="60"/>
      <c r="X383" s="60"/>
      <c r="Y383" s="50"/>
      <c r="Z383" s="50"/>
      <c r="AA383" s="50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</row>
    <row r="384" spans="4:54" ht="12.75" customHeight="1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60"/>
      <c r="W384" s="60"/>
      <c r="X384" s="60"/>
      <c r="Y384" s="50"/>
      <c r="Z384" s="50"/>
      <c r="AA384" s="50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</row>
    <row r="385" spans="4:54" ht="12.75" customHeight="1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60"/>
      <c r="W385" s="60"/>
      <c r="X385" s="60"/>
      <c r="Y385" s="50"/>
      <c r="Z385" s="50"/>
      <c r="AA385" s="50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</row>
    <row r="386" spans="4:54" ht="12.75" customHeight="1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60"/>
      <c r="W386" s="60"/>
      <c r="X386" s="60"/>
      <c r="Y386" s="50"/>
      <c r="Z386" s="50"/>
      <c r="AA386" s="50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</row>
    <row r="387" spans="4:54" ht="12.75" customHeight="1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60"/>
      <c r="W387" s="60"/>
      <c r="X387" s="60"/>
      <c r="Y387" s="50"/>
      <c r="Z387" s="50"/>
      <c r="AA387" s="50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</row>
    <row r="388" spans="4:54" ht="12.75" customHeight="1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60"/>
      <c r="W388" s="60"/>
      <c r="X388" s="60"/>
      <c r="Y388" s="50"/>
      <c r="Z388" s="50"/>
      <c r="AA388" s="50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</row>
    <row r="389" spans="4:54" ht="12.75" customHeight="1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60"/>
      <c r="W389" s="60"/>
      <c r="X389" s="60"/>
      <c r="Y389" s="50"/>
      <c r="Z389" s="50"/>
      <c r="AA389" s="50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</row>
    <row r="390" spans="4:54" ht="12.75" customHeight="1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60"/>
      <c r="W390" s="60"/>
      <c r="X390" s="60"/>
      <c r="Y390" s="50"/>
      <c r="Z390" s="50"/>
      <c r="AA390" s="50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</row>
    <row r="391" spans="4:54" ht="12.75" customHeight="1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60"/>
      <c r="W391" s="60"/>
      <c r="X391" s="60"/>
      <c r="Y391" s="50"/>
      <c r="Z391" s="50"/>
      <c r="AA391" s="50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</row>
    <row r="392" spans="4:54" ht="12.75" customHeight="1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60"/>
      <c r="W392" s="60"/>
      <c r="X392" s="60"/>
      <c r="Y392" s="50"/>
      <c r="Z392" s="50"/>
      <c r="AA392" s="50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</row>
    <row r="393" spans="4:54" ht="12.75" customHeight="1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60"/>
      <c r="W393" s="60"/>
      <c r="X393" s="60"/>
      <c r="Y393" s="50"/>
      <c r="Z393" s="50"/>
      <c r="AA393" s="50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</row>
    <row r="394" spans="4:54" ht="12.75" customHeight="1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60"/>
      <c r="W394" s="60"/>
      <c r="X394" s="60"/>
      <c r="Y394" s="50"/>
      <c r="Z394" s="50"/>
      <c r="AA394" s="50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</row>
    <row r="395" spans="4:54" ht="12.75" customHeight="1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60"/>
      <c r="W395" s="60"/>
      <c r="X395" s="60"/>
      <c r="Y395" s="50"/>
      <c r="Z395" s="50"/>
      <c r="AA395" s="50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</row>
    <row r="396" spans="4:54" ht="12.75" customHeight="1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60"/>
      <c r="W396" s="60"/>
      <c r="X396" s="60"/>
      <c r="Y396" s="50"/>
      <c r="Z396" s="50"/>
      <c r="AA396" s="50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</row>
    <row r="397" spans="4:54" ht="12.75" customHeight="1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60"/>
      <c r="W397" s="60"/>
      <c r="X397" s="60"/>
      <c r="Y397" s="50"/>
      <c r="Z397" s="50"/>
      <c r="AA397" s="50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</row>
    <row r="398" spans="4:54" ht="12.75" customHeight="1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60"/>
      <c r="W398" s="60"/>
      <c r="X398" s="60"/>
      <c r="Y398" s="50"/>
      <c r="Z398" s="50"/>
      <c r="AA398" s="50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</row>
    <row r="399" spans="4:54" ht="12.75" customHeight="1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60"/>
      <c r="W399" s="60"/>
      <c r="X399" s="60"/>
      <c r="Y399" s="50"/>
      <c r="Z399" s="50"/>
      <c r="AA399" s="50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</row>
    <row r="400" spans="4:54" ht="12.75" customHeight="1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60"/>
      <c r="W400" s="60"/>
      <c r="X400" s="60"/>
      <c r="Y400" s="50"/>
      <c r="Z400" s="50"/>
      <c r="AA400" s="50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</row>
    <row r="401" spans="4:54" ht="12.75" customHeight="1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60"/>
      <c r="W401" s="60"/>
      <c r="X401" s="60"/>
      <c r="Y401" s="50"/>
      <c r="Z401" s="50"/>
      <c r="AA401" s="50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</row>
    <row r="402" spans="4:54" ht="12.75" customHeight="1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60"/>
      <c r="W402" s="60"/>
      <c r="X402" s="60"/>
      <c r="Y402" s="50"/>
      <c r="Z402" s="50"/>
      <c r="AA402" s="50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</row>
    <row r="403" spans="4:54" ht="12.75" customHeight="1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60"/>
      <c r="W403" s="60"/>
      <c r="X403" s="60"/>
      <c r="Y403" s="50"/>
      <c r="Z403" s="50"/>
      <c r="AA403" s="50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</row>
    <row r="404" spans="4:54" ht="12.75" customHeight="1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60"/>
      <c r="W404" s="60"/>
      <c r="X404" s="60"/>
      <c r="Y404" s="50"/>
      <c r="Z404" s="50"/>
      <c r="AA404" s="50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</row>
    <row r="405" spans="4:54" ht="12.75" customHeight="1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60"/>
      <c r="W405" s="60"/>
      <c r="X405" s="60"/>
      <c r="Y405" s="50"/>
      <c r="Z405" s="50"/>
      <c r="AA405" s="50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</row>
    <row r="406" spans="4:54" ht="12.75" customHeight="1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60"/>
      <c r="W406" s="60"/>
      <c r="X406" s="60"/>
      <c r="Y406" s="50"/>
      <c r="Z406" s="50"/>
      <c r="AA406" s="50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</row>
    <row r="407" spans="4:54" ht="12.75" customHeight="1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60"/>
      <c r="W407" s="60"/>
      <c r="X407" s="60"/>
      <c r="Y407" s="50"/>
      <c r="Z407" s="50"/>
      <c r="AA407" s="50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</row>
    <row r="408" spans="4:54" ht="12.75" customHeight="1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60"/>
      <c r="W408" s="60"/>
      <c r="X408" s="60"/>
      <c r="Y408" s="50"/>
      <c r="Z408" s="50"/>
      <c r="AA408" s="50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</row>
    <row r="409" spans="4:54" ht="12.75" customHeight="1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60"/>
      <c r="W409" s="60"/>
      <c r="X409" s="60"/>
      <c r="Y409" s="50"/>
      <c r="Z409" s="50"/>
      <c r="AA409" s="50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</row>
    <row r="410" spans="4:54" ht="12.75" customHeight="1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60"/>
      <c r="W410" s="60"/>
      <c r="X410" s="60"/>
      <c r="Y410" s="50"/>
      <c r="Z410" s="50"/>
      <c r="AA410" s="50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</row>
    <row r="411" spans="4:54" ht="12.75" customHeight="1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60"/>
      <c r="W411" s="60"/>
      <c r="X411" s="60"/>
      <c r="Y411" s="50"/>
      <c r="Z411" s="50"/>
      <c r="AA411" s="50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</row>
    <row r="412" spans="4:54" ht="12.75" customHeight="1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60"/>
      <c r="W412" s="60"/>
      <c r="X412" s="60"/>
      <c r="Y412" s="50"/>
      <c r="Z412" s="50"/>
      <c r="AA412" s="50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</row>
    <row r="413" spans="4:54" ht="12.75" customHeight="1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60"/>
      <c r="W413" s="60"/>
      <c r="X413" s="60"/>
      <c r="Y413" s="50"/>
      <c r="Z413" s="50"/>
      <c r="AA413" s="50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</row>
    <row r="414" spans="4:54" ht="12.75" customHeight="1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60"/>
      <c r="W414" s="60"/>
      <c r="X414" s="60"/>
      <c r="Y414" s="50"/>
      <c r="Z414" s="50"/>
      <c r="AA414" s="50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</row>
    <row r="415" spans="4:54" ht="12.75" customHeight="1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60"/>
      <c r="W415" s="60"/>
      <c r="X415" s="60"/>
      <c r="Y415" s="50"/>
      <c r="Z415" s="50"/>
      <c r="AA415" s="50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</row>
    <row r="416" spans="4:54" ht="12.75" customHeight="1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60"/>
      <c r="W416" s="60"/>
      <c r="X416" s="60"/>
      <c r="Y416" s="50"/>
      <c r="Z416" s="50"/>
      <c r="AA416" s="50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</row>
    <row r="417" spans="4:54" ht="12.75" customHeight="1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60"/>
      <c r="W417" s="60"/>
      <c r="X417" s="60"/>
      <c r="Y417" s="50"/>
      <c r="Z417" s="50"/>
      <c r="AA417" s="50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</row>
    <row r="418" spans="4:54" ht="12.75" customHeight="1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60"/>
      <c r="W418" s="60"/>
      <c r="X418" s="60"/>
      <c r="Y418" s="50"/>
      <c r="Z418" s="50"/>
      <c r="AA418" s="50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</row>
    <row r="419" spans="4:54" ht="12.75" customHeight="1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60"/>
      <c r="W419" s="60"/>
      <c r="X419" s="60"/>
      <c r="Y419" s="50"/>
      <c r="Z419" s="50"/>
      <c r="AA419" s="50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</row>
    <row r="420" spans="4:54" ht="12.75" customHeight="1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60"/>
      <c r="W420" s="60"/>
      <c r="X420" s="60"/>
      <c r="Y420" s="50"/>
      <c r="Z420" s="50"/>
      <c r="AA420" s="50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</row>
    <row r="421" spans="4:54" ht="12.75" customHeight="1"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60"/>
      <c r="W421" s="60"/>
      <c r="X421" s="60"/>
      <c r="Y421" s="50"/>
      <c r="Z421" s="50"/>
      <c r="AA421" s="50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</row>
    <row r="422" spans="4:54" ht="12.75" customHeight="1"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60"/>
      <c r="W422" s="60"/>
      <c r="X422" s="60"/>
      <c r="Y422" s="50"/>
      <c r="Z422" s="50"/>
      <c r="AA422" s="50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</row>
    <row r="423" spans="4:54" ht="12.75" customHeight="1"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60"/>
      <c r="W423" s="60"/>
      <c r="X423" s="60"/>
      <c r="Y423" s="50"/>
      <c r="Z423" s="50"/>
      <c r="AA423" s="50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</row>
    <row r="424" spans="4:54" ht="12.75" customHeight="1"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60"/>
      <c r="W424" s="60"/>
      <c r="X424" s="60"/>
      <c r="Y424" s="50"/>
      <c r="Z424" s="50"/>
      <c r="AA424" s="50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</row>
    <row r="425" spans="4:54" ht="12.75" customHeight="1"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60"/>
      <c r="W425" s="60"/>
      <c r="X425" s="60"/>
      <c r="Y425" s="50"/>
      <c r="Z425" s="50"/>
      <c r="AA425" s="50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</row>
    <row r="426" spans="4:54" ht="12.75" customHeight="1"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60"/>
      <c r="W426" s="60"/>
      <c r="X426" s="60"/>
      <c r="Y426" s="50"/>
      <c r="Z426" s="50"/>
      <c r="AA426" s="50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</row>
    <row r="427" spans="4:54" ht="12.75" customHeight="1"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60"/>
      <c r="W427" s="60"/>
      <c r="X427" s="60"/>
      <c r="Y427" s="50"/>
      <c r="Z427" s="50"/>
      <c r="AA427" s="50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</row>
    <row r="428" spans="4:54" ht="12.75" customHeight="1"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60"/>
      <c r="W428" s="60"/>
      <c r="X428" s="60"/>
      <c r="Y428" s="50"/>
      <c r="Z428" s="50"/>
      <c r="AA428" s="50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</row>
    <row r="429" spans="4:54" ht="12.75" customHeight="1"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60"/>
      <c r="W429" s="60"/>
      <c r="X429" s="60"/>
      <c r="Y429" s="50"/>
      <c r="Z429" s="50"/>
      <c r="AA429" s="50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</row>
    <row r="430" spans="4:54" ht="12.75" customHeight="1"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60"/>
      <c r="W430" s="60"/>
      <c r="X430" s="60"/>
      <c r="Y430" s="50"/>
      <c r="Z430" s="50"/>
      <c r="AA430" s="50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</row>
    <row r="431" spans="4:54" ht="12.75" customHeight="1"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60"/>
      <c r="W431" s="60"/>
      <c r="X431" s="60"/>
      <c r="Y431" s="50"/>
      <c r="Z431" s="50"/>
      <c r="AA431" s="50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</row>
    <row r="432" spans="4:54" ht="12.75" customHeight="1"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60"/>
      <c r="W432" s="60"/>
      <c r="X432" s="60"/>
      <c r="Y432" s="50"/>
      <c r="Z432" s="50"/>
      <c r="AA432" s="50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</row>
    <row r="433" spans="4:54" ht="12.75" customHeight="1"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60"/>
      <c r="W433" s="60"/>
      <c r="X433" s="60"/>
      <c r="Y433" s="50"/>
      <c r="Z433" s="50"/>
      <c r="AA433" s="50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</row>
    <row r="434" spans="4:54" ht="12.75" customHeight="1"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60"/>
      <c r="W434" s="60"/>
      <c r="X434" s="60"/>
      <c r="Y434" s="50"/>
      <c r="Z434" s="50"/>
      <c r="AA434" s="50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</row>
    <row r="435" spans="4:54" ht="12.75" customHeight="1"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60"/>
      <c r="W435" s="60"/>
      <c r="X435" s="60"/>
      <c r="Y435" s="50"/>
      <c r="Z435" s="50"/>
      <c r="AA435" s="50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</row>
    <row r="436" spans="4:54" ht="12.75" customHeight="1"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60"/>
      <c r="W436" s="60"/>
      <c r="X436" s="60"/>
      <c r="Y436" s="50"/>
      <c r="Z436" s="50"/>
      <c r="AA436" s="50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</row>
    <row r="437" spans="4:54" ht="12.75" customHeight="1"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60"/>
      <c r="W437" s="60"/>
      <c r="X437" s="60"/>
      <c r="Y437" s="50"/>
      <c r="Z437" s="50"/>
      <c r="AA437" s="50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</row>
    <row r="438" spans="4:54" ht="12.75" customHeight="1"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60"/>
      <c r="W438" s="60"/>
      <c r="X438" s="60"/>
      <c r="Y438" s="50"/>
      <c r="Z438" s="50"/>
      <c r="AA438" s="50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</row>
    <row r="439" spans="4:54" ht="12.75" customHeight="1"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60"/>
      <c r="W439" s="60"/>
      <c r="X439" s="60"/>
      <c r="Y439" s="50"/>
      <c r="Z439" s="50"/>
      <c r="AA439" s="50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</row>
    <row r="440" spans="4:54" ht="12.75" customHeight="1"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60"/>
      <c r="W440" s="60"/>
      <c r="X440" s="60"/>
      <c r="Y440" s="50"/>
      <c r="Z440" s="50"/>
      <c r="AA440" s="50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</row>
    <row r="441" spans="4:54" ht="12.75" customHeight="1"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60"/>
      <c r="W441" s="60"/>
      <c r="X441" s="60"/>
      <c r="Y441" s="50"/>
      <c r="Z441" s="50"/>
      <c r="AA441" s="50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</row>
    <row r="442" spans="4:54" ht="12.75" customHeight="1"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60"/>
      <c r="W442" s="60"/>
      <c r="X442" s="60"/>
      <c r="Y442" s="50"/>
      <c r="Z442" s="50"/>
      <c r="AA442" s="50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</row>
    <row r="443" spans="4:54" ht="12.75" customHeight="1"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60"/>
      <c r="W443" s="60"/>
      <c r="X443" s="60"/>
      <c r="Y443" s="50"/>
      <c r="Z443" s="50"/>
      <c r="AA443" s="50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</row>
    <row r="444" spans="4:54" ht="12.75" customHeight="1"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60"/>
      <c r="W444" s="60"/>
      <c r="X444" s="60"/>
      <c r="Y444" s="50"/>
      <c r="Z444" s="50"/>
      <c r="AA444" s="50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</row>
    <row r="445" spans="4:54" ht="12.75" customHeight="1"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60"/>
      <c r="W445" s="60"/>
      <c r="X445" s="60"/>
      <c r="Y445" s="50"/>
      <c r="Z445" s="50"/>
      <c r="AA445" s="50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</row>
    <row r="446" spans="4:54" ht="12.75" customHeight="1"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60"/>
      <c r="W446" s="60"/>
      <c r="X446" s="60"/>
      <c r="Y446" s="50"/>
      <c r="Z446" s="50"/>
      <c r="AA446" s="50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</row>
    <row r="447" spans="4:54" ht="12.75" customHeight="1"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60"/>
      <c r="W447" s="60"/>
      <c r="X447" s="60"/>
      <c r="Y447" s="50"/>
      <c r="Z447" s="50"/>
      <c r="AA447" s="50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</row>
    <row r="448" spans="4:54" ht="12.75" customHeight="1"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60"/>
      <c r="W448" s="60"/>
      <c r="X448" s="60"/>
      <c r="Y448" s="50"/>
      <c r="Z448" s="50"/>
      <c r="AA448" s="50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</row>
    <row r="449" spans="4:54" ht="12.75" customHeight="1"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60"/>
      <c r="W449" s="60"/>
      <c r="X449" s="60"/>
      <c r="Y449" s="50"/>
      <c r="Z449" s="50"/>
      <c r="AA449" s="50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</row>
    <row r="450" spans="4:54" ht="12.75" customHeight="1"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60"/>
      <c r="W450" s="60"/>
      <c r="X450" s="60"/>
      <c r="Y450" s="50"/>
      <c r="Z450" s="50"/>
      <c r="AA450" s="50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</row>
    <row r="451" spans="4:54" ht="12.75" customHeight="1"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60"/>
      <c r="W451" s="60"/>
      <c r="X451" s="60"/>
      <c r="Y451" s="50"/>
      <c r="Z451" s="50"/>
      <c r="AA451" s="50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</row>
    <row r="452" spans="4:54" ht="12.75" customHeight="1"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60"/>
      <c r="W452" s="60"/>
      <c r="X452" s="60"/>
      <c r="Y452" s="50"/>
      <c r="Z452" s="50"/>
      <c r="AA452" s="50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</row>
    <row r="453" spans="4:54" ht="12.75" customHeight="1"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60"/>
      <c r="W453" s="60"/>
      <c r="X453" s="60"/>
      <c r="Y453" s="50"/>
      <c r="Z453" s="50"/>
      <c r="AA453" s="50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</row>
    <row r="454" spans="4:54" ht="12.75" customHeight="1"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60"/>
      <c r="W454" s="60"/>
      <c r="X454" s="60"/>
      <c r="Y454" s="50"/>
      <c r="Z454" s="50"/>
      <c r="AA454" s="50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</row>
    <row r="455" spans="4:54" ht="12.75" customHeight="1"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60"/>
      <c r="W455" s="60"/>
      <c r="X455" s="60"/>
      <c r="Y455" s="50"/>
      <c r="Z455" s="50"/>
      <c r="AA455" s="50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</row>
    <row r="456" spans="4:54" ht="12.75" customHeight="1"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60"/>
      <c r="W456" s="60"/>
      <c r="X456" s="60"/>
      <c r="Y456" s="50"/>
      <c r="Z456" s="50"/>
      <c r="AA456" s="50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</row>
    <row r="457" spans="4:54" ht="12.75" customHeight="1"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60"/>
      <c r="W457" s="60"/>
      <c r="X457" s="60"/>
      <c r="Y457" s="50"/>
      <c r="Z457" s="50"/>
      <c r="AA457" s="50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</row>
    <row r="458" spans="4:54" ht="12.75" customHeight="1"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60"/>
      <c r="W458" s="60"/>
      <c r="X458" s="60"/>
      <c r="Y458" s="50"/>
      <c r="Z458" s="50"/>
      <c r="AA458" s="50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</row>
    <row r="459" spans="4:54" ht="12.75" customHeight="1"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60"/>
      <c r="W459" s="60"/>
      <c r="X459" s="60"/>
      <c r="Y459" s="50"/>
      <c r="Z459" s="50"/>
      <c r="AA459" s="50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</row>
    <row r="460" spans="4:54" ht="12.75" customHeight="1"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60"/>
      <c r="W460" s="60"/>
      <c r="X460" s="60"/>
      <c r="Y460" s="50"/>
      <c r="Z460" s="50"/>
      <c r="AA460" s="50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</row>
    <row r="461" spans="4:54" ht="12.75" customHeight="1"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60"/>
      <c r="W461" s="60"/>
      <c r="X461" s="60"/>
      <c r="Y461" s="50"/>
      <c r="Z461" s="50"/>
      <c r="AA461" s="50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</row>
    <row r="462" spans="4:54" ht="12.75" customHeight="1"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60"/>
      <c r="W462" s="60"/>
      <c r="X462" s="60"/>
      <c r="Y462" s="50"/>
      <c r="Z462" s="50"/>
      <c r="AA462" s="50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</row>
    <row r="463" spans="4:54" ht="12.75" customHeight="1"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60"/>
      <c r="W463" s="60"/>
      <c r="X463" s="60"/>
      <c r="Y463" s="50"/>
      <c r="Z463" s="50"/>
      <c r="AA463" s="50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</row>
    <row r="464" spans="4:54" ht="12.75" customHeight="1"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60"/>
      <c r="W464" s="60"/>
      <c r="X464" s="60"/>
      <c r="Y464" s="50"/>
      <c r="Z464" s="50"/>
      <c r="AA464" s="50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</row>
    <row r="465" spans="4:54" ht="12.75" customHeight="1"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60"/>
      <c r="W465" s="60"/>
      <c r="X465" s="60"/>
      <c r="Y465" s="50"/>
      <c r="Z465" s="50"/>
      <c r="AA465" s="50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</row>
    <row r="466" spans="4:54" ht="12.75" customHeight="1"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60"/>
      <c r="W466" s="60"/>
      <c r="X466" s="60"/>
      <c r="Y466" s="50"/>
      <c r="Z466" s="50"/>
      <c r="AA466" s="50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</row>
    <row r="467" spans="4:54" ht="12.75" customHeight="1"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60"/>
      <c r="W467" s="60"/>
      <c r="X467" s="60"/>
      <c r="Y467" s="50"/>
      <c r="Z467" s="50"/>
      <c r="AA467" s="50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</row>
    <row r="468" spans="4:54" ht="12.75" customHeight="1"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60"/>
      <c r="W468" s="60"/>
      <c r="X468" s="60"/>
      <c r="Y468" s="50"/>
      <c r="Z468" s="50"/>
      <c r="AA468" s="50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</row>
    <row r="469" spans="4:54" ht="12.75" customHeight="1"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60"/>
      <c r="W469" s="60"/>
      <c r="X469" s="60"/>
      <c r="Y469" s="50"/>
      <c r="Z469" s="50"/>
      <c r="AA469" s="50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</row>
    <row r="470" spans="4:54" ht="12.75" customHeight="1"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60"/>
      <c r="W470" s="60"/>
      <c r="X470" s="60"/>
      <c r="Y470" s="50"/>
      <c r="Z470" s="50"/>
      <c r="AA470" s="50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</row>
    <row r="471" spans="4:54" ht="12.75" customHeight="1"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60"/>
      <c r="W471" s="60"/>
      <c r="X471" s="60"/>
      <c r="Y471" s="50"/>
      <c r="Z471" s="50"/>
      <c r="AA471" s="50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</row>
    <row r="472" spans="4:54" ht="12.75" customHeight="1"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60"/>
      <c r="W472" s="60"/>
      <c r="X472" s="60"/>
      <c r="Y472" s="50"/>
      <c r="Z472" s="50"/>
      <c r="AA472" s="50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</row>
    <row r="473" spans="4:54" ht="12.75" customHeight="1"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60"/>
      <c r="W473" s="60"/>
      <c r="X473" s="60"/>
      <c r="Y473" s="50"/>
      <c r="Z473" s="50"/>
      <c r="AA473" s="50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</row>
    <row r="474" spans="4:54" ht="12.75" customHeight="1"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60"/>
      <c r="W474" s="60"/>
      <c r="X474" s="60"/>
      <c r="Y474" s="50"/>
      <c r="Z474" s="50"/>
      <c r="AA474" s="50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</row>
    <row r="475" spans="4:54" ht="12.75" customHeight="1"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60"/>
      <c r="W475" s="60"/>
      <c r="X475" s="60"/>
      <c r="Y475" s="50"/>
      <c r="Z475" s="50"/>
      <c r="AA475" s="50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</row>
    <row r="476" spans="4:54" ht="12.75" customHeight="1"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60"/>
      <c r="W476" s="60"/>
      <c r="X476" s="60"/>
      <c r="Y476" s="50"/>
      <c r="Z476" s="50"/>
      <c r="AA476" s="50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</row>
    <row r="477" spans="4:54" ht="12.75" customHeight="1"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60"/>
      <c r="W477" s="60"/>
      <c r="X477" s="60"/>
      <c r="Y477" s="50"/>
      <c r="Z477" s="50"/>
      <c r="AA477" s="50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</row>
    <row r="478" spans="4:54" ht="12.75" customHeight="1"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60"/>
      <c r="W478" s="60"/>
      <c r="X478" s="60"/>
      <c r="Y478" s="50"/>
      <c r="Z478" s="50"/>
      <c r="AA478" s="50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</row>
    <row r="479" spans="4:54" ht="12.75" customHeight="1"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60"/>
      <c r="W479" s="60"/>
      <c r="X479" s="60"/>
      <c r="Y479" s="50"/>
      <c r="Z479" s="50"/>
      <c r="AA479" s="50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</row>
    <row r="480" spans="4:54" ht="12.75" customHeight="1"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60"/>
      <c r="W480" s="60"/>
      <c r="X480" s="60"/>
      <c r="Y480" s="50"/>
      <c r="Z480" s="50"/>
      <c r="AA480" s="50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</row>
    <row r="481" spans="4:54" ht="12.75" customHeight="1"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60"/>
      <c r="W481" s="60"/>
      <c r="X481" s="60"/>
      <c r="Y481" s="50"/>
      <c r="Z481" s="50"/>
      <c r="AA481" s="50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</row>
    <row r="482" spans="4:54" ht="12.75" customHeight="1"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60"/>
      <c r="W482" s="60"/>
      <c r="X482" s="60"/>
      <c r="Y482" s="50"/>
      <c r="Z482" s="50"/>
      <c r="AA482" s="50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</row>
    <row r="483" spans="4:54" ht="12.75" customHeight="1"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60"/>
      <c r="W483" s="60"/>
      <c r="X483" s="60"/>
      <c r="Y483" s="50"/>
      <c r="Z483" s="50"/>
      <c r="AA483" s="50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</row>
    <row r="484" spans="4:54" ht="12.75" customHeight="1"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60"/>
      <c r="W484" s="60"/>
      <c r="X484" s="60"/>
      <c r="Y484" s="50"/>
      <c r="Z484" s="50"/>
      <c r="AA484" s="50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</row>
    <row r="485" spans="4:54" ht="12.75" customHeight="1"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60"/>
      <c r="W485" s="60"/>
      <c r="X485" s="60"/>
      <c r="Y485" s="50"/>
      <c r="Z485" s="50"/>
      <c r="AA485" s="50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</row>
    <row r="486" spans="4:54" ht="12.75" customHeight="1"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60"/>
      <c r="W486" s="60"/>
      <c r="X486" s="60"/>
      <c r="Y486" s="50"/>
      <c r="Z486" s="50"/>
      <c r="AA486" s="50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</row>
    <row r="487" spans="4:54" ht="12.75" customHeight="1"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60"/>
      <c r="W487" s="60"/>
      <c r="X487" s="60"/>
      <c r="Y487" s="50"/>
      <c r="Z487" s="50"/>
      <c r="AA487" s="50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</row>
    <row r="488" spans="4:54" ht="12.75" customHeight="1"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60"/>
      <c r="W488" s="60"/>
      <c r="X488" s="60"/>
      <c r="Y488" s="50"/>
      <c r="Z488" s="50"/>
      <c r="AA488" s="50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</row>
    <row r="489" spans="4:54" ht="12.75" customHeight="1"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60"/>
      <c r="W489" s="60"/>
      <c r="X489" s="60"/>
      <c r="Y489" s="50"/>
      <c r="Z489" s="50"/>
      <c r="AA489" s="50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</row>
    <row r="490" spans="4:54" ht="12.75" customHeight="1"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60"/>
      <c r="W490" s="60"/>
      <c r="X490" s="60"/>
      <c r="Y490" s="50"/>
      <c r="Z490" s="50"/>
      <c r="AA490" s="50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</row>
    <row r="491" spans="4:54" ht="12.75" customHeight="1"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60"/>
      <c r="W491" s="60"/>
      <c r="X491" s="60"/>
      <c r="Y491" s="50"/>
      <c r="Z491" s="50"/>
      <c r="AA491" s="50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</row>
    <row r="492" spans="4:54" ht="12.75" customHeight="1"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60"/>
      <c r="W492" s="60"/>
      <c r="X492" s="60"/>
      <c r="Y492" s="50"/>
      <c r="Z492" s="50"/>
      <c r="AA492" s="50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</row>
    <row r="493" spans="4:54" ht="12.75" customHeight="1"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60"/>
      <c r="W493" s="60"/>
      <c r="X493" s="60"/>
      <c r="Y493" s="50"/>
      <c r="Z493" s="50"/>
      <c r="AA493" s="50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</row>
    <row r="494" spans="4:54" ht="12.75" customHeight="1"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60"/>
      <c r="W494" s="60"/>
      <c r="X494" s="60"/>
      <c r="Y494" s="50"/>
      <c r="Z494" s="50"/>
      <c r="AA494" s="50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</row>
    <row r="495" spans="4:54" ht="12.75" customHeight="1"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60"/>
      <c r="W495" s="60"/>
      <c r="X495" s="60"/>
      <c r="Y495" s="50"/>
      <c r="Z495" s="50"/>
      <c r="AA495" s="50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</row>
    <row r="496" spans="4:54" ht="12.75" customHeight="1"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60"/>
      <c r="W496" s="60"/>
      <c r="X496" s="60"/>
      <c r="Y496" s="50"/>
      <c r="Z496" s="50"/>
      <c r="AA496" s="50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</row>
    <row r="497" spans="4:54" ht="12.75" customHeight="1"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60"/>
      <c r="W497" s="60"/>
      <c r="X497" s="60"/>
      <c r="Y497" s="50"/>
      <c r="Z497" s="50"/>
      <c r="AA497" s="50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</row>
    <row r="498" spans="4:54" ht="12.75" customHeight="1"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60"/>
      <c r="W498" s="60"/>
      <c r="X498" s="60"/>
      <c r="Y498" s="50"/>
      <c r="Z498" s="50"/>
      <c r="AA498" s="50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</row>
    <row r="499" spans="4:54" ht="12.75" customHeight="1"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60"/>
      <c r="W499" s="60"/>
      <c r="X499" s="60"/>
      <c r="Y499" s="50"/>
      <c r="Z499" s="50"/>
      <c r="AA499" s="50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</row>
    <row r="500" spans="4:54" ht="12.75" customHeight="1"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60"/>
      <c r="W500" s="60"/>
      <c r="X500" s="60"/>
      <c r="Y500" s="50"/>
      <c r="Z500" s="50"/>
      <c r="AA500" s="50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</row>
    <row r="501" spans="4:54" ht="12.75" customHeight="1"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60"/>
      <c r="W501" s="60"/>
      <c r="X501" s="60"/>
      <c r="Y501" s="50"/>
      <c r="Z501" s="50"/>
      <c r="AA501" s="50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</row>
    <row r="502" spans="4:54" ht="12.75" customHeight="1"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60"/>
      <c r="W502" s="60"/>
      <c r="X502" s="60"/>
      <c r="Y502" s="50"/>
      <c r="Z502" s="50"/>
      <c r="AA502" s="50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</row>
    <row r="503" spans="4:54" ht="12.75" customHeight="1"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60"/>
      <c r="W503" s="60"/>
      <c r="X503" s="60"/>
      <c r="Y503" s="50"/>
      <c r="Z503" s="50"/>
      <c r="AA503" s="50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</row>
    <row r="504" spans="4:54" ht="12.75" customHeight="1"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60"/>
      <c r="W504" s="60"/>
      <c r="X504" s="60"/>
      <c r="Y504" s="50"/>
      <c r="Z504" s="50"/>
      <c r="AA504" s="50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</row>
    <row r="505" spans="4:54" ht="12.75" customHeight="1"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60"/>
      <c r="W505" s="60"/>
      <c r="X505" s="60"/>
      <c r="Y505" s="50"/>
      <c r="Z505" s="50"/>
      <c r="AA505" s="50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</row>
    <row r="506" spans="4:54" ht="12.75" customHeight="1"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60"/>
      <c r="W506" s="60"/>
      <c r="X506" s="60"/>
      <c r="Y506" s="50"/>
      <c r="Z506" s="50"/>
      <c r="AA506" s="50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</row>
    <row r="507" spans="4:54" ht="12.75" customHeight="1"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60"/>
      <c r="W507" s="60"/>
      <c r="X507" s="60"/>
      <c r="Y507" s="50"/>
      <c r="Z507" s="50"/>
      <c r="AA507" s="50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</row>
    <row r="508" spans="4:54" ht="12.75" customHeight="1"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60"/>
      <c r="W508" s="60"/>
      <c r="X508" s="60"/>
      <c r="Y508" s="50"/>
      <c r="Z508" s="50"/>
      <c r="AA508" s="50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</row>
    <row r="509" spans="4:54" ht="12.75" customHeight="1"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60"/>
      <c r="W509" s="60"/>
      <c r="X509" s="60"/>
      <c r="Y509" s="50"/>
      <c r="Z509" s="50"/>
      <c r="AA509" s="50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</row>
    <row r="510" spans="4:54" ht="12.75" customHeight="1"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60"/>
      <c r="W510" s="60"/>
      <c r="X510" s="60"/>
      <c r="Y510" s="50"/>
      <c r="Z510" s="50"/>
      <c r="AA510" s="50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</row>
    <row r="511" spans="4:54" ht="12.75" customHeight="1"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60"/>
      <c r="W511" s="60"/>
      <c r="X511" s="60"/>
      <c r="Y511" s="50"/>
      <c r="Z511" s="50"/>
      <c r="AA511" s="50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</row>
    <row r="512" spans="4:54" ht="12.75" customHeight="1"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60"/>
      <c r="W512" s="60"/>
      <c r="X512" s="60"/>
      <c r="Y512" s="50"/>
      <c r="Z512" s="50"/>
      <c r="AA512" s="50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</row>
    <row r="513" spans="4:54" ht="12.75" customHeight="1"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60"/>
      <c r="W513" s="60"/>
      <c r="X513" s="60"/>
      <c r="Y513" s="50"/>
      <c r="Z513" s="50"/>
      <c r="AA513" s="50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</row>
    <row r="514" spans="4:54" ht="12.75" customHeight="1"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60"/>
      <c r="W514" s="60"/>
      <c r="X514" s="60"/>
      <c r="Y514" s="50"/>
      <c r="Z514" s="50"/>
      <c r="AA514" s="50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</row>
    <row r="515" spans="4:54" ht="12.75" customHeight="1"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60"/>
      <c r="W515" s="60"/>
      <c r="X515" s="60"/>
      <c r="Y515" s="50"/>
      <c r="Z515" s="50"/>
      <c r="AA515" s="50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</row>
    <row r="516" spans="4:54" ht="12.75" customHeight="1"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60"/>
      <c r="W516" s="60"/>
      <c r="X516" s="60"/>
      <c r="Y516" s="50"/>
      <c r="Z516" s="50"/>
      <c r="AA516" s="50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</row>
    <row r="517" spans="4:54" ht="12.75" customHeight="1"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60"/>
      <c r="W517" s="60"/>
      <c r="X517" s="60"/>
      <c r="Y517" s="50"/>
      <c r="Z517" s="50"/>
      <c r="AA517" s="50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</row>
    <row r="518" spans="4:54" ht="12.75" customHeight="1"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60"/>
      <c r="W518" s="60"/>
      <c r="X518" s="60"/>
      <c r="Y518" s="50"/>
      <c r="Z518" s="50"/>
      <c r="AA518" s="50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</row>
    <row r="519" spans="4:54" ht="12.75" customHeight="1"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60"/>
      <c r="W519" s="60"/>
      <c r="X519" s="60"/>
      <c r="Y519" s="50"/>
      <c r="Z519" s="50"/>
      <c r="AA519" s="50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</row>
    <row r="520" spans="4:54" ht="12.75" customHeight="1"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60"/>
      <c r="W520" s="60"/>
      <c r="X520" s="60"/>
      <c r="Y520" s="50"/>
      <c r="Z520" s="50"/>
      <c r="AA520" s="50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</row>
    <row r="521" spans="4:54" ht="12.75" customHeight="1"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60"/>
      <c r="W521" s="60"/>
      <c r="X521" s="60"/>
      <c r="Y521" s="50"/>
      <c r="Z521" s="50"/>
      <c r="AA521" s="50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</row>
    <row r="522" spans="4:54" ht="12.75" customHeight="1"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60"/>
      <c r="W522" s="60"/>
      <c r="X522" s="60"/>
      <c r="Y522" s="50"/>
      <c r="Z522" s="50"/>
      <c r="AA522" s="50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</row>
    <row r="523" spans="4:54" ht="12.75" customHeight="1"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60"/>
      <c r="W523" s="60"/>
      <c r="X523" s="60"/>
      <c r="Y523" s="50"/>
      <c r="Z523" s="50"/>
      <c r="AA523" s="50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</row>
    <row r="524" spans="4:54" ht="12.75" customHeight="1"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60"/>
      <c r="W524" s="60"/>
      <c r="X524" s="60"/>
      <c r="Y524" s="50"/>
      <c r="Z524" s="50"/>
      <c r="AA524" s="50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</row>
    <row r="525" spans="4:54" ht="12.75" customHeight="1"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60"/>
      <c r="W525" s="60"/>
      <c r="X525" s="60"/>
      <c r="Y525" s="50"/>
      <c r="Z525" s="50"/>
      <c r="AA525" s="50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</row>
    <row r="526" spans="4:54" ht="12.75" customHeight="1"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60"/>
      <c r="W526" s="60"/>
      <c r="X526" s="60"/>
      <c r="Y526" s="50"/>
      <c r="Z526" s="50"/>
      <c r="AA526" s="50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</row>
    <row r="527" spans="4:54" ht="12.75" customHeight="1"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60"/>
      <c r="W527" s="60"/>
      <c r="X527" s="60"/>
      <c r="Y527" s="50"/>
      <c r="Z527" s="50"/>
      <c r="AA527" s="50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</row>
    <row r="528" spans="4:54" ht="12.75" customHeight="1"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60"/>
      <c r="W528" s="60"/>
      <c r="X528" s="60"/>
      <c r="Y528" s="50"/>
      <c r="Z528" s="50"/>
      <c r="AA528" s="50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</row>
    <row r="529" spans="4:54" ht="12.75" customHeight="1"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60"/>
      <c r="W529" s="60"/>
      <c r="X529" s="60"/>
      <c r="Y529" s="50"/>
      <c r="Z529" s="50"/>
      <c r="AA529" s="50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</row>
    <row r="530" spans="4:54" ht="12.75" customHeight="1"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60"/>
      <c r="W530" s="60"/>
      <c r="X530" s="60"/>
      <c r="Y530" s="50"/>
      <c r="Z530" s="50"/>
      <c r="AA530" s="50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</row>
    <row r="531" spans="4:54" ht="12.75" customHeight="1"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60"/>
      <c r="W531" s="60"/>
      <c r="X531" s="60"/>
      <c r="Y531" s="50"/>
      <c r="Z531" s="50"/>
      <c r="AA531" s="50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</row>
    <row r="532" spans="4:54" ht="12.75" customHeight="1"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60"/>
      <c r="W532" s="60"/>
      <c r="X532" s="60"/>
      <c r="Y532" s="50"/>
      <c r="Z532" s="50"/>
      <c r="AA532" s="50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</row>
    <row r="533" spans="4:54" ht="12.75" customHeight="1"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60"/>
      <c r="W533" s="60"/>
      <c r="X533" s="60"/>
      <c r="Y533" s="50"/>
      <c r="Z533" s="50"/>
      <c r="AA533" s="50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</row>
    <row r="534" spans="4:54" ht="12.75" customHeight="1"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60"/>
      <c r="W534" s="60"/>
      <c r="X534" s="60"/>
      <c r="Y534" s="50"/>
      <c r="Z534" s="50"/>
      <c r="AA534" s="50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</row>
    <row r="535" spans="4:54" ht="12.75" customHeight="1"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60"/>
      <c r="W535" s="60"/>
      <c r="X535" s="60"/>
      <c r="Y535" s="50"/>
      <c r="Z535" s="50"/>
      <c r="AA535" s="50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</row>
    <row r="536" spans="4:54" ht="12.75" customHeight="1"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60"/>
      <c r="W536" s="60"/>
      <c r="X536" s="60"/>
      <c r="Y536" s="50"/>
      <c r="Z536" s="50"/>
      <c r="AA536" s="50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</row>
    <row r="537" spans="4:54" ht="12.75" customHeight="1"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60"/>
      <c r="W537" s="60"/>
      <c r="X537" s="60"/>
      <c r="Y537" s="50"/>
      <c r="Z537" s="50"/>
      <c r="AA537" s="50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</row>
    <row r="538" spans="4:54" ht="12.75" customHeight="1"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60"/>
      <c r="W538" s="60"/>
      <c r="X538" s="60"/>
      <c r="Y538" s="50"/>
      <c r="Z538" s="50"/>
      <c r="AA538" s="50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</row>
    <row r="539" spans="4:54" ht="12.75" customHeight="1"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60"/>
      <c r="W539" s="60"/>
      <c r="X539" s="60"/>
      <c r="Y539" s="50"/>
      <c r="Z539" s="50"/>
      <c r="AA539" s="50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</row>
    <row r="540" spans="4:54" ht="12.75" customHeight="1"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60"/>
      <c r="W540" s="60"/>
      <c r="X540" s="60"/>
      <c r="Y540" s="50"/>
      <c r="Z540" s="50"/>
      <c r="AA540" s="50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</row>
    <row r="541" spans="4:54" ht="12.75" customHeight="1"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60"/>
      <c r="W541" s="60"/>
      <c r="X541" s="60"/>
      <c r="Y541" s="50"/>
      <c r="Z541" s="50"/>
      <c r="AA541" s="50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</row>
    <row r="542" spans="4:54" ht="12.75" customHeight="1"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60"/>
      <c r="W542" s="60"/>
      <c r="X542" s="60"/>
      <c r="Y542" s="50"/>
      <c r="Z542" s="50"/>
      <c r="AA542" s="50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</row>
    <row r="543" spans="4:54" ht="12.75" customHeight="1"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60"/>
      <c r="W543" s="60"/>
      <c r="X543" s="60"/>
      <c r="Y543" s="50"/>
      <c r="Z543" s="50"/>
      <c r="AA543" s="50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</row>
    <row r="544" spans="4:54" ht="12.75" customHeight="1"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60"/>
      <c r="W544" s="60"/>
      <c r="X544" s="60"/>
      <c r="Y544" s="50"/>
      <c r="Z544" s="50"/>
      <c r="AA544" s="50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</row>
    <row r="545" spans="4:54" ht="12.75" customHeight="1"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60"/>
      <c r="W545" s="60"/>
      <c r="X545" s="60"/>
      <c r="Y545" s="50"/>
      <c r="Z545" s="50"/>
      <c r="AA545" s="50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</row>
    <row r="546" spans="4:54" ht="12.75" customHeight="1"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60"/>
      <c r="W546" s="60"/>
      <c r="X546" s="60"/>
      <c r="Y546" s="50"/>
      <c r="Z546" s="50"/>
      <c r="AA546" s="50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</row>
    <row r="547" spans="4:54" ht="12.75" customHeight="1"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60"/>
      <c r="W547" s="60"/>
      <c r="X547" s="60"/>
      <c r="Y547" s="50"/>
      <c r="Z547" s="50"/>
      <c r="AA547" s="50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</row>
    <row r="548" spans="4:54" ht="12.75" customHeight="1"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60"/>
      <c r="W548" s="60"/>
      <c r="X548" s="60"/>
      <c r="Y548" s="50"/>
      <c r="Z548" s="50"/>
      <c r="AA548" s="50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</row>
    <row r="549" spans="4:54" ht="12.75" customHeight="1"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60"/>
      <c r="W549" s="60"/>
      <c r="X549" s="60"/>
      <c r="Y549" s="50"/>
      <c r="Z549" s="50"/>
      <c r="AA549" s="50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</row>
    <row r="550" spans="4:54" ht="12.75" customHeight="1"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60"/>
      <c r="W550" s="60"/>
      <c r="X550" s="60"/>
      <c r="Y550" s="50"/>
      <c r="Z550" s="50"/>
      <c r="AA550" s="50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</row>
    <row r="551" spans="4:54" ht="12.75" customHeight="1"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60"/>
      <c r="W551" s="60"/>
      <c r="X551" s="60"/>
      <c r="Y551" s="50"/>
      <c r="Z551" s="50"/>
      <c r="AA551" s="50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</row>
    <row r="552" spans="4:54" ht="12.75" customHeight="1"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60"/>
      <c r="W552" s="60"/>
      <c r="X552" s="60"/>
      <c r="Y552" s="50"/>
      <c r="Z552" s="50"/>
      <c r="AA552" s="50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</row>
    <row r="553" spans="4:54" ht="12.75" customHeight="1"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60"/>
      <c r="W553" s="60"/>
      <c r="X553" s="60"/>
      <c r="Y553" s="50"/>
      <c r="Z553" s="50"/>
      <c r="AA553" s="50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</row>
    <row r="554" spans="4:54" ht="12.75" customHeight="1"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60"/>
      <c r="W554" s="60"/>
      <c r="X554" s="60"/>
      <c r="Y554" s="50"/>
      <c r="Z554" s="50"/>
      <c r="AA554" s="50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</row>
    <row r="555" spans="4:54" ht="12.75" customHeight="1"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60"/>
      <c r="W555" s="60"/>
      <c r="X555" s="60"/>
      <c r="Y555" s="50"/>
      <c r="Z555" s="50"/>
      <c r="AA555" s="50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</row>
    <row r="556" spans="4:54" ht="12.75" customHeight="1"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60"/>
      <c r="W556" s="60"/>
      <c r="X556" s="60"/>
      <c r="Y556" s="50"/>
      <c r="Z556" s="50"/>
      <c r="AA556" s="50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</row>
    <row r="557" spans="4:54" ht="12.75" customHeight="1"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60"/>
      <c r="W557" s="60"/>
      <c r="X557" s="60"/>
      <c r="Y557" s="50"/>
      <c r="Z557" s="50"/>
      <c r="AA557" s="50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</row>
    <row r="558" spans="4:54" ht="12.75" customHeight="1"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60"/>
      <c r="W558" s="60"/>
      <c r="X558" s="60"/>
      <c r="Y558" s="50"/>
      <c r="Z558" s="50"/>
      <c r="AA558" s="50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</row>
    <row r="559" spans="4:54" ht="12.75" customHeight="1"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60"/>
      <c r="W559" s="60"/>
      <c r="X559" s="60"/>
      <c r="Y559" s="50"/>
      <c r="Z559" s="50"/>
      <c r="AA559" s="50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</row>
    <row r="560" spans="4:54" ht="12.75" customHeight="1"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60"/>
      <c r="W560" s="60"/>
      <c r="X560" s="60"/>
      <c r="Y560" s="50"/>
      <c r="Z560" s="50"/>
      <c r="AA560" s="50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</row>
    <row r="561" spans="4:54" ht="12.75" customHeight="1"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60"/>
      <c r="W561" s="60"/>
      <c r="X561" s="60"/>
      <c r="Y561" s="50"/>
      <c r="Z561" s="50"/>
      <c r="AA561" s="50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</row>
    <row r="562" spans="4:54" ht="12.75" customHeight="1"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60"/>
      <c r="W562" s="60"/>
      <c r="X562" s="60"/>
      <c r="Y562" s="50"/>
      <c r="Z562" s="50"/>
      <c r="AA562" s="50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</row>
    <row r="563" spans="4:54" ht="12.75" customHeight="1"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60"/>
      <c r="W563" s="60"/>
      <c r="X563" s="60"/>
      <c r="Y563" s="50"/>
      <c r="Z563" s="50"/>
      <c r="AA563" s="50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  <c r="AZ563" s="51"/>
      <c r="BA563" s="51"/>
      <c r="BB563" s="51"/>
    </row>
    <row r="564" spans="4:54" ht="12.75" customHeight="1"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60"/>
      <c r="W564" s="60"/>
      <c r="X564" s="60"/>
      <c r="Y564" s="50"/>
      <c r="Z564" s="50"/>
      <c r="AA564" s="50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</row>
    <row r="565" spans="4:54" ht="12.75" customHeight="1"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60"/>
      <c r="W565" s="60"/>
      <c r="X565" s="60"/>
      <c r="Y565" s="50"/>
      <c r="Z565" s="50"/>
      <c r="AA565" s="50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</row>
    <row r="566" spans="4:54" ht="12.75" customHeight="1"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60"/>
      <c r="W566" s="60"/>
      <c r="X566" s="60"/>
      <c r="Y566" s="50"/>
      <c r="Z566" s="50"/>
      <c r="AA566" s="50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</row>
    <row r="567" spans="4:54" ht="12.75" customHeight="1"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60"/>
      <c r="W567" s="60"/>
      <c r="X567" s="60"/>
      <c r="Y567" s="50"/>
      <c r="Z567" s="50"/>
      <c r="AA567" s="50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</row>
    <row r="568" spans="4:54" ht="12.75" customHeight="1"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60"/>
      <c r="W568" s="60"/>
      <c r="X568" s="60"/>
      <c r="Y568" s="50"/>
      <c r="Z568" s="50"/>
      <c r="AA568" s="50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</row>
    <row r="569" spans="4:54" ht="12.75" customHeight="1"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60"/>
      <c r="W569" s="60"/>
      <c r="X569" s="60"/>
      <c r="Y569" s="50"/>
      <c r="Z569" s="50"/>
      <c r="AA569" s="50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</row>
    <row r="570" spans="4:54" ht="12.75" customHeight="1"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60"/>
      <c r="W570" s="60"/>
      <c r="X570" s="60"/>
      <c r="Y570" s="50"/>
      <c r="Z570" s="50"/>
      <c r="AA570" s="50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</row>
    <row r="571" spans="4:54" ht="12.75" customHeight="1"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60"/>
      <c r="W571" s="60"/>
      <c r="X571" s="60"/>
      <c r="Y571" s="50"/>
      <c r="Z571" s="50"/>
      <c r="AA571" s="50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</row>
    <row r="572" spans="4:54" ht="12.75" customHeight="1"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60"/>
      <c r="W572" s="60"/>
      <c r="X572" s="60"/>
      <c r="Y572" s="50"/>
      <c r="Z572" s="50"/>
      <c r="AA572" s="50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</row>
    <row r="573" spans="4:54" ht="12.75" customHeight="1"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60"/>
      <c r="W573" s="60"/>
      <c r="X573" s="60"/>
      <c r="Y573" s="50"/>
      <c r="Z573" s="50"/>
      <c r="AA573" s="50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</row>
    <row r="574" spans="4:54" ht="12.75" customHeight="1"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60"/>
      <c r="W574" s="60"/>
      <c r="X574" s="60"/>
      <c r="Y574" s="50"/>
      <c r="Z574" s="50"/>
      <c r="AA574" s="50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</row>
    <row r="575" spans="4:54" ht="12.75" customHeight="1"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60"/>
      <c r="W575" s="60"/>
      <c r="X575" s="60"/>
      <c r="Y575" s="50"/>
      <c r="Z575" s="50"/>
      <c r="AA575" s="50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</row>
    <row r="576" spans="4:54" ht="12.75" customHeight="1"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60"/>
      <c r="W576" s="60"/>
      <c r="X576" s="60"/>
      <c r="Y576" s="50"/>
      <c r="Z576" s="50"/>
      <c r="AA576" s="50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</row>
    <row r="577" spans="4:54" ht="12.75" customHeight="1"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60"/>
      <c r="W577" s="60"/>
      <c r="X577" s="60"/>
      <c r="Y577" s="50"/>
      <c r="Z577" s="50"/>
      <c r="AA577" s="50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</row>
    <row r="578" spans="4:54" ht="12.75" customHeight="1"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60"/>
      <c r="W578" s="60"/>
      <c r="X578" s="60"/>
      <c r="Y578" s="50"/>
      <c r="Z578" s="50"/>
      <c r="AA578" s="50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</row>
    <row r="579" spans="4:54" ht="12.75" customHeight="1"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60"/>
      <c r="W579" s="60"/>
      <c r="X579" s="60"/>
      <c r="Y579" s="50"/>
      <c r="Z579" s="50"/>
      <c r="AA579" s="50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</row>
    <row r="580" spans="4:54" ht="12.75" customHeight="1"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60"/>
      <c r="W580" s="60"/>
      <c r="X580" s="60"/>
      <c r="Y580" s="50"/>
      <c r="Z580" s="50"/>
      <c r="AA580" s="50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</row>
    <row r="581" spans="4:54" ht="12.75" customHeight="1"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60"/>
      <c r="W581" s="60"/>
      <c r="X581" s="60"/>
      <c r="Y581" s="50"/>
      <c r="Z581" s="50"/>
      <c r="AA581" s="50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</row>
    <row r="582" spans="4:54" ht="12.75" customHeight="1"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60"/>
      <c r="W582" s="60"/>
      <c r="X582" s="60"/>
      <c r="Y582" s="50"/>
      <c r="Z582" s="50"/>
      <c r="AA582" s="50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</row>
    <row r="583" spans="4:54" ht="12.75" customHeight="1"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60"/>
      <c r="W583" s="60"/>
      <c r="X583" s="60"/>
      <c r="Y583" s="50"/>
      <c r="Z583" s="50"/>
      <c r="AA583" s="50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</row>
    <row r="584" spans="4:54" ht="12.75" customHeight="1"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60"/>
      <c r="W584" s="60"/>
      <c r="X584" s="60"/>
      <c r="Y584" s="50"/>
      <c r="Z584" s="50"/>
      <c r="AA584" s="50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</row>
    <row r="585" spans="4:54" ht="12.75" customHeight="1"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60"/>
      <c r="W585" s="60"/>
      <c r="X585" s="60"/>
      <c r="Y585" s="50"/>
      <c r="Z585" s="50"/>
      <c r="AA585" s="50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</row>
    <row r="586" spans="4:54" ht="12.75" customHeight="1"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60"/>
      <c r="W586" s="60"/>
      <c r="X586" s="60"/>
      <c r="Y586" s="50"/>
      <c r="Z586" s="50"/>
      <c r="AA586" s="50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</row>
    <row r="587" spans="4:54" ht="12.75" customHeight="1"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60"/>
      <c r="W587" s="60"/>
      <c r="X587" s="60"/>
      <c r="Y587" s="50"/>
      <c r="Z587" s="50"/>
      <c r="AA587" s="50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</row>
    <row r="588" spans="4:54" ht="12.75" customHeight="1"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60"/>
      <c r="W588" s="60"/>
      <c r="X588" s="60"/>
      <c r="Y588" s="50"/>
      <c r="Z588" s="50"/>
      <c r="AA588" s="50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</row>
    <row r="589" spans="4:54" ht="12.75" customHeight="1"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60"/>
      <c r="W589" s="60"/>
      <c r="X589" s="60"/>
      <c r="Y589" s="50"/>
      <c r="Z589" s="50"/>
      <c r="AA589" s="50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</row>
    <row r="590" spans="4:54" ht="12.75" customHeight="1"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60"/>
      <c r="W590" s="60"/>
      <c r="X590" s="60"/>
      <c r="Y590" s="50"/>
      <c r="Z590" s="50"/>
      <c r="AA590" s="50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</row>
    <row r="591" spans="4:54" ht="12.75" customHeight="1"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60"/>
      <c r="W591" s="60"/>
      <c r="X591" s="60"/>
      <c r="Y591" s="50"/>
      <c r="Z591" s="50"/>
      <c r="AA591" s="50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</row>
    <row r="592" spans="4:54" ht="12.75" customHeight="1"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60"/>
      <c r="W592" s="60"/>
      <c r="X592" s="60"/>
      <c r="Y592" s="50"/>
      <c r="Z592" s="50"/>
      <c r="AA592" s="50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</row>
    <row r="593" spans="4:54" ht="12.75" customHeight="1"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60"/>
      <c r="W593" s="60"/>
      <c r="X593" s="60"/>
      <c r="Y593" s="50"/>
      <c r="Z593" s="50"/>
      <c r="AA593" s="50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</row>
    <row r="594" spans="4:54" ht="12.75" customHeight="1"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60"/>
      <c r="W594" s="60"/>
      <c r="X594" s="60"/>
      <c r="Y594" s="50"/>
      <c r="Z594" s="50"/>
      <c r="AA594" s="50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</row>
    <row r="595" spans="4:54" ht="12.75" customHeight="1"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60"/>
      <c r="W595" s="60"/>
      <c r="X595" s="60"/>
      <c r="Y595" s="50"/>
      <c r="Z595" s="50"/>
      <c r="AA595" s="50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</row>
    <row r="596" spans="4:54" ht="12.75" customHeight="1"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60"/>
      <c r="W596" s="60"/>
      <c r="X596" s="60"/>
      <c r="Y596" s="50"/>
      <c r="Z596" s="50"/>
      <c r="AA596" s="50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</row>
    <row r="597" spans="4:54" ht="12.75" customHeight="1"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60"/>
      <c r="W597" s="60"/>
      <c r="X597" s="60"/>
      <c r="Y597" s="50"/>
      <c r="Z597" s="50"/>
      <c r="AA597" s="50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</row>
    <row r="598" spans="4:54" ht="12.75" customHeight="1"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60"/>
      <c r="W598" s="60"/>
      <c r="X598" s="60"/>
      <c r="Y598" s="50"/>
      <c r="Z598" s="50"/>
      <c r="AA598" s="50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A598" s="51"/>
      <c r="BB598" s="51"/>
    </row>
    <row r="599" spans="4:54" ht="12.75" customHeight="1"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60"/>
      <c r="W599" s="60"/>
      <c r="X599" s="60"/>
      <c r="Y599" s="50"/>
      <c r="Z599" s="50"/>
      <c r="AA599" s="50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</row>
    <row r="600" spans="4:54" ht="12.75" customHeight="1"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60"/>
      <c r="W600" s="60"/>
      <c r="X600" s="60"/>
      <c r="Y600" s="50"/>
      <c r="Z600" s="50"/>
      <c r="AA600" s="50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</row>
    <row r="601" spans="4:54" ht="12.75" customHeight="1"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60"/>
      <c r="W601" s="60"/>
      <c r="X601" s="60"/>
      <c r="Y601" s="50"/>
      <c r="Z601" s="50"/>
      <c r="AA601" s="50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</row>
    <row r="602" spans="4:54" ht="12.75" customHeight="1"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60"/>
      <c r="W602" s="60"/>
      <c r="X602" s="60"/>
      <c r="Y602" s="50"/>
      <c r="Z602" s="50"/>
      <c r="AA602" s="50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</row>
    <row r="603" spans="4:54" ht="12.75" customHeight="1"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60"/>
      <c r="W603" s="60"/>
      <c r="X603" s="60"/>
      <c r="Y603" s="50"/>
      <c r="Z603" s="50"/>
      <c r="AA603" s="50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</row>
    <row r="604" spans="4:54" ht="12.75" customHeight="1"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60"/>
      <c r="W604" s="60"/>
      <c r="X604" s="60"/>
      <c r="Y604" s="50"/>
      <c r="Z604" s="50"/>
      <c r="AA604" s="50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</row>
    <row r="605" spans="4:54" ht="12.75" customHeight="1"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60"/>
      <c r="W605" s="60"/>
      <c r="X605" s="60"/>
      <c r="Y605" s="50"/>
      <c r="Z605" s="50"/>
      <c r="AA605" s="50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</row>
    <row r="606" spans="4:54" ht="12.75" customHeight="1"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60"/>
      <c r="W606" s="60"/>
      <c r="X606" s="60"/>
      <c r="Y606" s="50"/>
      <c r="Z606" s="50"/>
      <c r="AA606" s="50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</row>
    <row r="607" spans="4:54" ht="12.75" customHeight="1"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60"/>
      <c r="W607" s="60"/>
      <c r="X607" s="60"/>
      <c r="Y607" s="50"/>
      <c r="Z607" s="50"/>
      <c r="AA607" s="50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</row>
    <row r="608" spans="4:54" ht="12.75" customHeight="1"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60"/>
      <c r="W608" s="60"/>
      <c r="X608" s="60"/>
      <c r="Y608" s="50"/>
      <c r="Z608" s="50"/>
      <c r="AA608" s="50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</row>
    <row r="609" spans="4:54" ht="12.75" customHeight="1"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60"/>
      <c r="W609" s="60"/>
      <c r="X609" s="60"/>
      <c r="Y609" s="50"/>
      <c r="Z609" s="50"/>
      <c r="AA609" s="50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/>
      <c r="AZ609" s="51"/>
      <c r="BA609" s="51"/>
      <c r="BB609" s="51"/>
    </row>
    <row r="610" spans="4:54" ht="12.75" customHeight="1"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60"/>
      <c r="W610" s="60"/>
      <c r="X610" s="60"/>
      <c r="Y610" s="50"/>
      <c r="Z610" s="50"/>
      <c r="AA610" s="50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</row>
    <row r="611" spans="4:54" ht="12.75" customHeight="1"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60"/>
      <c r="W611" s="60"/>
      <c r="X611" s="60"/>
      <c r="Y611" s="50"/>
      <c r="Z611" s="50"/>
      <c r="AA611" s="50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</row>
    <row r="612" spans="4:54" ht="12.75" customHeight="1"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60"/>
      <c r="W612" s="60"/>
      <c r="X612" s="60"/>
      <c r="Y612" s="50"/>
      <c r="Z612" s="50"/>
      <c r="AA612" s="50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</row>
    <row r="613" spans="4:54" ht="12.75" customHeight="1"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60"/>
      <c r="W613" s="60"/>
      <c r="X613" s="60"/>
      <c r="Y613" s="50"/>
      <c r="Z613" s="50"/>
      <c r="AA613" s="50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</row>
    <row r="614" spans="4:54" ht="12.75" customHeight="1"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60"/>
      <c r="W614" s="60"/>
      <c r="X614" s="60"/>
      <c r="Y614" s="50"/>
      <c r="Z614" s="50"/>
      <c r="AA614" s="50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</row>
    <row r="615" spans="4:54" ht="12.75" customHeight="1"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60"/>
      <c r="W615" s="60"/>
      <c r="X615" s="60"/>
      <c r="Y615" s="50"/>
      <c r="Z615" s="50"/>
      <c r="AA615" s="50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</row>
    <row r="616" spans="4:54" ht="12.75" customHeight="1"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60"/>
      <c r="W616" s="60"/>
      <c r="X616" s="60"/>
      <c r="Y616" s="50"/>
      <c r="Z616" s="50"/>
      <c r="AA616" s="50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</row>
    <row r="617" spans="4:54" ht="12.75" customHeight="1"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60"/>
      <c r="W617" s="60"/>
      <c r="X617" s="60"/>
      <c r="Y617" s="50"/>
      <c r="Z617" s="50"/>
      <c r="AA617" s="50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</row>
    <row r="618" spans="4:54" ht="12.75" customHeight="1"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60"/>
      <c r="W618" s="60"/>
      <c r="X618" s="60"/>
      <c r="Y618" s="50"/>
      <c r="Z618" s="50"/>
      <c r="AA618" s="50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</row>
    <row r="619" spans="4:54" ht="12.75" customHeight="1"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60"/>
      <c r="W619" s="60"/>
      <c r="X619" s="60"/>
      <c r="Y619" s="50"/>
      <c r="Z619" s="50"/>
      <c r="AA619" s="50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</row>
    <row r="620" spans="4:54" ht="12.75" customHeight="1"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60"/>
      <c r="W620" s="60"/>
      <c r="X620" s="60"/>
      <c r="Y620" s="50"/>
      <c r="Z620" s="50"/>
      <c r="AA620" s="50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</row>
    <row r="621" spans="4:54" ht="12.75" customHeight="1"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60"/>
      <c r="W621" s="60"/>
      <c r="X621" s="60"/>
      <c r="Y621" s="50"/>
      <c r="Z621" s="50"/>
      <c r="AA621" s="50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</row>
    <row r="622" spans="4:54" ht="12.75" customHeight="1"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60"/>
      <c r="W622" s="60"/>
      <c r="X622" s="60"/>
      <c r="Y622" s="50"/>
      <c r="Z622" s="50"/>
      <c r="AA622" s="50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</row>
    <row r="623" spans="4:54" ht="12.75" customHeight="1"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60"/>
      <c r="W623" s="60"/>
      <c r="X623" s="60"/>
      <c r="Y623" s="50"/>
      <c r="Z623" s="50"/>
      <c r="AA623" s="50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</row>
    <row r="624" spans="4:54" ht="12.75" customHeight="1"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60"/>
      <c r="W624" s="60"/>
      <c r="X624" s="60"/>
      <c r="Y624" s="50"/>
      <c r="Z624" s="50"/>
      <c r="AA624" s="50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</row>
    <row r="625" spans="4:54" ht="12.75" customHeight="1"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60"/>
      <c r="W625" s="60"/>
      <c r="X625" s="60"/>
      <c r="Y625" s="50"/>
      <c r="Z625" s="50"/>
      <c r="AA625" s="50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</row>
    <row r="626" spans="4:54" ht="12.75" customHeight="1"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60"/>
      <c r="W626" s="60"/>
      <c r="X626" s="60"/>
      <c r="Y626" s="50"/>
      <c r="Z626" s="50"/>
      <c r="AA626" s="50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</row>
    <row r="627" spans="4:54" ht="12.75" customHeight="1"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60"/>
      <c r="W627" s="60"/>
      <c r="X627" s="60"/>
      <c r="Y627" s="50"/>
      <c r="Z627" s="50"/>
      <c r="AA627" s="50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</row>
    <row r="628" spans="4:54" ht="12.75" customHeight="1"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60"/>
      <c r="W628" s="60"/>
      <c r="X628" s="60"/>
      <c r="Y628" s="50"/>
      <c r="Z628" s="50"/>
      <c r="AA628" s="50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</row>
    <row r="629" spans="4:54" ht="12.75" customHeight="1"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60"/>
      <c r="W629" s="60"/>
      <c r="X629" s="60"/>
      <c r="Y629" s="50"/>
      <c r="Z629" s="50"/>
      <c r="AA629" s="50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</row>
    <row r="630" spans="4:54" ht="12.75" customHeight="1"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60"/>
      <c r="W630" s="60"/>
      <c r="X630" s="60"/>
      <c r="Y630" s="50"/>
      <c r="Z630" s="50"/>
      <c r="AA630" s="50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</row>
    <row r="631" spans="4:54" ht="12.75" customHeight="1"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60"/>
      <c r="W631" s="60"/>
      <c r="X631" s="60"/>
      <c r="Y631" s="50"/>
      <c r="Z631" s="50"/>
      <c r="AA631" s="50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</row>
    <row r="632" spans="4:54" ht="12.75" customHeight="1"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60"/>
      <c r="W632" s="60"/>
      <c r="X632" s="60"/>
      <c r="Y632" s="50"/>
      <c r="Z632" s="50"/>
      <c r="AA632" s="50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</row>
    <row r="633" spans="4:54" ht="12.75" customHeight="1"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60"/>
      <c r="W633" s="60"/>
      <c r="X633" s="60"/>
      <c r="Y633" s="50"/>
      <c r="Z633" s="50"/>
      <c r="AA633" s="50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</row>
    <row r="634" spans="4:54" ht="12.75" customHeight="1"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60"/>
      <c r="W634" s="60"/>
      <c r="X634" s="60"/>
      <c r="Y634" s="50"/>
      <c r="Z634" s="50"/>
      <c r="AA634" s="50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</row>
    <row r="635" spans="4:54" ht="12.75" customHeight="1"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60"/>
      <c r="W635" s="60"/>
      <c r="X635" s="60"/>
      <c r="Y635" s="50"/>
      <c r="Z635" s="50"/>
      <c r="AA635" s="50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</row>
    <row r="636" spans="4:54" ht="12.75" customHeight="1"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60"/>
      <c r="W636" s="60"/>
      <c r="X636" s="60"/>
      <c r="Y636" s="50"/>
      <c r="Z636" s="50"/>
      <c r="AA636" s="50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</row>
    <row r="637" spans="4:54" ht="12.75" customHeight="1"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60"/>
      <c r="W637" s="60"/>
      <c r="X637" s="60"/>
      <c r="Y637" s="50"/>
      <c r="Z637" s="50"/>
      <c r="AA637" s="50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</row>
    <row r="638" spans="4:54" ht="12.75" customHeight="1"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60"/>
      <c r="W638" s="60"/>
      <c r="X638" s="60"/>
      <c r="Y638" s="50"/>
      <c r="Z638" s="50"/>
      <c r="AA638" s="50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</row>
    <row r="639" spans="4:54" ht="12.75" customHeight="1"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60"/>
      <c r="W639" s="60"/>
      <c r="X639" s="60"/>
      <c r="Y639" s="50"/>
      <c r="Z639" s="50"/>
      <c r="AA639" s="50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</row>
    <row r="640" spans="4:54" ht="12.75" customHeight="1"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60"/>
      <c r="W640" s="60"/>
      <c r="X640" s="60"/>
      <c r="Y640" s="50"/>
      <c r="Z640" s="50"/>
      <c r="AA640" s="50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</row>
    <row r="641" spans="4:54" ht="12.75" customHeight="1"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60"/>
      <c r="W641" s="60"/>
      <c r="X641" s="60"/>
      <c r="Y641" s="50"/>
      <c r="Z641" s="50"/>
      <c r="AA641" s="50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</row>
    <row r="642" spans="4:54" ht="12.75" customHeight="1"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60"/>
      <c r="W642" s="60"/>
      <c r="X642" s="60"/>
      <c r="Y642" s="50"/>
      <c r="Z642" s="50"/>
      <c r="AA642" s="50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</row>
    <row r="643" spans="4:54" ht="12.75" customHeight="1"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60"/>
      <c r="W643" s="60"/>
      <c r="X643" s="60"/>
      <c r="Y643" s="50"/>
      <c r="Z643" s="50"/>
      <c r="AA643" s="50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</row>
    <row r="644" spans="4:54" ht="12.75" customHeight="1"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60"/>
      <c r="W644" s="60"/>
      <c r="X644" s="60"/>
      <c r="Y644" s="50"/>
      <c r="Z644" s="50"/>
      <c r="AA644" s="50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</row>
    <row r="645" spans="4:54" ht="12.75" customHeight="1"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60"/>
      <c r="W645" s="60"/>
      <c r="X645" s="60"/>
      <c r="Y645" s="50"/>
      <c r="Z645" s="50"/>
      <c r="AA645" s="50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</row>
    <row r="646" spans="4:54" ht="12.75" customHeight="1"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60"/>
      <c r="W646" s="60"/>
      <c r="X646" s="60"/>
      <c r="Y646" s="50"/>
      <c r="Z646" s="50"/>
      <c r="AA646" s="50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</row>
    <row r="647" spans="4:54" ht="12.75" customHeight="1"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60"/>
      <c r="W647" s="60"/>
      <c r="X647" s="60"/>
      <c r="Y647" s="50"/>
      <c r="Z647" s="50"/>
      <c r="AA647" s="50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</row>
    <row r="648" spans="4:54" ht="12.75" customHeight="1"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60"/>
      <c r="W648" s="60"/>
      <c r="X648" s="60"/>
      <c r="Y648" s="50"/>
      <c r="Z648" s="50"/>
      <c r="AA648" s="50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</row>
    <row r="649" spans="4:54" ht="12.75" customHeight="1"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60"/>
      <c r="W649" s="60"/>
      <c r="X649" s="60"/>
      <c r="Y649" s="50"/>
      <c r="Z649" s="50"/>
      <c r="AA649" s="50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</row>
    <row r="650" spans="4:54" ht="12.75" customHeight="1"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60"/>
      <c r="W650" s="60"/>
      <c r="X650" s="60"/>
      <c r="Y650" s="50"/>
      <c r="Z650" s="50"/>
      <c r="AA650" s="50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</row>
    <row r="651" spans="4:54" ht="12.75" customHeight="1"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60"/>
      <c r="W651" s="60"/>
      <c r="X651" s="60"/>
      <c r="Y651" s="50"/>
      <c r="Z651" s="50"/>
      <c r="AA651" s="50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</row>
    <row r="652" spans="4:54" ht="12.75" customHeight="1"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60"/>
      <c r="W652" s="60"/>
      <c r="X652" s="60"/>
      <c r="Y652" s="50"/>
      <c r="Z652" s="50"/>
      <c r="AA652" s="50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</row>
    <row r="653" spans="4:54" ht="12.75" customHeight="1"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60"/>
      <c r="W653" s="60"/>
      <c r="X653" s="60"/>
      <c r="Y653" s="50"/>
      <c r="Z653" s="50"/>
      <c r="AA653" s="50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</row>
    <row r="654" spans="4:54" ht="12.75" customHeight="1"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60"/>
      <c r="W654" s="60"/>
      <c r="X654" s="60"/>
      <c r="Y654" s="50"/>
      <c r="Z654" s="50"/>
      <c r="AA654" s="50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</row>
    <row r="655" spans="4:54" ht="12.75" customHeight="1"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60"/>
      <c r="W655" s="60"/>
      <c r="X655" s="60"/>
      <c r="Y655" s="50"/>
      <c r="Z655" s="50"/>
      <c r="AA655" s="50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</row>
    <row r="656" spans="4:54" ht="12.75" customHeight="1"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60"/>
      <c r="W656" s="60"/>
      <c r="X656" s="60"/>
      <c r="Y656" s="50"/>
      <c r="Z656" s="50"/>
      <c r="AA656" s="50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</row>
    <row r="657" spans="4:54" ht="12.75" customHeight="1"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60"/>
      <c r="W657" s="60"/>
      <c r="X657" s="60"/>
      <c r="Y657" s="50"/>
      <c r="Z657" s="50"/>
      <c r="AA657" s="50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</row>
    <row r="658" spans="4:54" ht="12.75" customHeight="1"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60"/>
      <c r="W658" s="60"/>
      <c r="X658" s="60"/>
      <c r="Y658" s="50"/>
      <c r="Z658" s="50"/>
      <c r="AA658" s="50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</row>
    <row r="659" spans="4:54" ht="12.75" customHeight="1"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60"/>
      <c r="W659" s="60"/>
      <c r="X659" s="60"/>
      <c r="Y659" s="50"/>
      <c r="Z659" s="50"/>
      <c r="AA659" s="50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</row>
    <row r="660" spans="4:54" ht="12.75" customHeight="1"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60"/>
      <c r="W660" s="60"/>
      <c r="X660" s="60"/>
      <c r="Y660" s="50"/>
      <c r="Z660" s="50"/>
      <c r="AA660" s="50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</row>
    <row r="661" spans="4:54" ht="12.75" customHeight="1"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60"/>
      <c r="W661" s="60"/>
      <c r="X661" s="60"/>
      <c r="Y661" s="50"/>
      <c r="Z661" s="50"/>
      <c r="AA661" s="50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</row>
    <row r="662" spans="4:54" ht="12.75" customHeight="1"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60"/>
      <c r="W662" s="60"/>
      <c r="X662" s="60"/>
      <c r="Y662" s="50"/>
      <c r="Z662" s="50"/>
      <c r="AA662" s="50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</row>
    <row r="663" spans="4:54" ht="12.75" customHeight="1"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60"/>
      <c r="W663" s="60"/>
      <c r="X663" s="60"/>
      <c r="Y663" s="50"/>
      <c r="Z663" s="50"/>
      <c r="AA663" s="50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</row>
    <row r="664" spans="4:54" ht="12.75" customHeight="1"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60"/>
      <c r="W664" s="60"/>
      <c r="X664" s="60"/>
      <c r="Y664" s="50"/>
      <c r="Z664" s="50"/>
      <c r="AA664" s="50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</row>
    <row r="665" spans="4:54" ht="12.75" customHeight="1"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60"/>
      <c r="W665" s="60"/>
      <c r="X665" s="60"/>
      <c r="Y665" s="50"/>
      <c r="Z665" s="50"/>
      <c r="AA665" s="50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</row>
    <row r="666" spans="4:54" ht="12.75" customHeight="1"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60"/>
      <c r="W666" s="60"/>
      <c r="X666" s="60"/>
      <c r="Y666" s="50"/>
      <c r="Z666" s="50"/>
      <c r="AA666" s="50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</row>
    <row r="667" spans="4:54" ht="12.75" customHeight="1"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60"/>
      <c r="W667" s="60"/>
      <c r="X667" s="60"/>
      <c r="Y667" s="50"/>
      <c r="Z667" s="50"/>
      <c r="AA667" s="50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</row>
    <row r="668" spans="4:54" ht="12.75" customHeight="1"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60"/>
      <c r="W668" s="60"/>
      <c r="X668" s="60"/>
      <c r="Y668" s="50"/>
      <c r="Z668" s="50"/>
      <c r="AA668" s="50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</row>
    <row r="669" spans="4:54" ht="12.75" customHeight="1"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60"/>
      <c r="W669" s="60"/>
      <c r="X669" s="60"/>
      <c r="Y669" s="50"/>
      <c r="Z669" s="50"/>
      <c r="AA669" s="50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</row>
    <row r="670" spans="4:54" ht="12.75" customHeight="1"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60"/>
      <c r="W670" s="60"/>
      <c r="X670" s="60"/>
      <c r="Y670" s="50"/>
      <c r="Z670" s="50"/>
      <c r="AA670" s="50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</row>
    <row r="671" spans="4:54" ht="12.75" customHeight="1"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60"/>
      <c r="W671" s="60"/>
      <c r="X671" s="60"/>
      <c r="Y671" s="50"/>
      <c r="Z671" s="50"/>
      <c r="AA671" s="50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</row>
    <row r="672" spans="4:54" ht="12.75" customHeight="1"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60"/>
      <c r="W672" s="60"/>
      <c r="X672" s="60"/>
      <c r="Y672" s="50"/>
      <c r="Z672" s="50"/>
      <c r="AA672" s="50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</row>
    <row r="673" spans="4:54" ht="12.75" customHeight="1"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60"/>
      <c r="W673" s="60"/>
      <c r="X673" s="60"/>
      <c r="Y673" s="50"/>
      <c r="Z673" s="50"/>
      <c r="AA673" s="50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</row>
    <row r="674" spans="4:54" ht="12.75" customHeight="1"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60"/>
      <c r="W674" s="60"/>
      <c r="X674" s="60"/>
      <c r="Y674" s="50"/>
      <c r="Z674" s="50"/>
      <c r="AA674" s="50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</row>
    <row r="675" spans="4:54" ht="12.75" customHeight="1"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60"/>
      <c r="W675" s="60"/>
      <c r="X675" s="60"/>
      <c r="Y675" s="50"/>
      <c r="Z675" s="50"/>
      <c r="AA675" s="50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</row>
    <row r="676" spans="4:54" ht="12.75" customHeight="1"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60"/>
      <c r="W676" s="60"/>
      <c r="X676" s="60"/>
      <c r="Y676" s="50"/>
      <c r="Z676" s="50"/>
      <c r="AA676" s="50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</row>
    <row r="677" spans="4:54" ht="12.75" customHeight="1"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60"/>
      <c r="W677" s="60"/>
      <c r="X677" s="60"/>
      <c r="Y677" s="50"/>
      <c r="Z677" s="50"/>
      <c r="AA677" s="50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</row>
    <row r="678" spans="4:54" ht="12.75" customHeight="1"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60"/>
      <c r="W678" s="60"/>
      <c r="X678" s="60"/>
      <c r="Y678" s="50"/>
      <c r="Z678" s="50"/>
      <c r="AA678" s="50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</row>
    <row r="679" spans="4:54" ht="12.75" customHeight="1"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60"/>
      <c r="W679" s="60"/>
      <c r="X679" s="60"/>
      <c r="Y679" s="50"/>
      <c r="Z679" s="50"/>
      <c r="AA679" s="50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</row>
    <row r="680" spans="4:54" ht="12.75" customHeight="1"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60"/>
      <c r="W680" s="60"/>
      <c r="X680" s="60"/>
      <c r="Y680" s="50"/>
      <c r="Z680" s="50"/>
      <c r="AA680" s="50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</row>
    <row r="681" spans="4:54" ht="12.75" customHeight="1"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60"/>
      <c r="W681" s="60"/>
      <c r="X681" s="60"/>
      <c r="Y681" s="50"/>
      <c r="Z681" s="50"/>
      <c r="AA681" s="50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</row>
    <row r="682" spans="4:54" ht="12.75" customHeight="1"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60"/>
      <c r="W682" s="60"/>
      <c r="X682" s="60"/>
      <c r="Y682" s="50"/>
      <c r="Z682" s="50"/>
      <c r="AA682" s="50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</row>
    <row r="683" spans="4:54" ht="12.75" customHeight="1"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60"/>
      <c r="W683" s="60"/>
      <c r="X683" s="60"/>
      <c r="Y683" s="50"/>
      <c r="Z683" s="50"/>
      <c r="AA683" s="50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</row>
    <row r="684" spans="4:54" ht="12.75" customHeight="1"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60"/>
      <c r="W684" s="60"/>
      <c r="X684" s="60"/>
      <c r="Y684" s="50"/>
      <c r="Z684" s="50"/>
      <c r="AA684" s="50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/>
      <c r="AZ684" s="51"/>
      <c r="BA684" s="51"/>
      <c r="BB684" s="51"/>
    </row>
    <row r="685" spans="4:54" ht="12.75" customHeight="1"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60"/>
      <c r="W685" s="60"/>
      <c r="X685" s="60"/>
      <c r="Y685" s="50"/>
      <c r="Z685" s="50"/>
      <c r="AA685" s="50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</row>
    <row r="686" spans="4:54" ht="12.75" customHeight="1"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60"/>
      <c r="W686" s="60"/>
      <c r="X686" s="60"/>
      <c r="Y686" s="50"/>
      <c r="Z686" s="50"/>
      <c r="AA686" s="50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</row>
    <row r="687" spans="4:54" ht="12.75" customHeight="1"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60"/>
      <c r="W687" s="60"/>
      <c r="X687" s="60"/>
      <c r="Y687" s="50"/>
      <c r="Z687" s="50"/>
      <c r="AA687" s="50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</row>
    <row r="688" spans="4:54" ht="12.75" customHeight="1"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60"/>
      <c r="W688" s="60"/>
      <c r="X688" s="60"/>
      <c r="Y688" s="50"/>
      <c r="Z688" s="50"/>
      <c r="AA688" s="50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</row>
    <row r="689" spans="4:54" ht="12.75" customHeight="1"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60"/>
      <c r="W689" s="60"/>
      <c r="X689" s="60"/>
      <c r="Y689" s="50"/>
      <c r="Z689" s="50"/>
      <c r="AA689" s="50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</row>
    <row r="690" spans="4:54" ht="12.75" customHeight="1"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60"/>
      <c r="W690" s="60"/>
      <c r="X690" s="60"/>
      <c r="Y690" s="50"/>
      <c r="Z690" s="50"/>
      <c r="AA690" s="50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</row>
    <row r="691" spans="4:54" ht="12.75" customHeight="1"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60"/>
      <c r="W691" s="60"/>
      <c r="X691" s="60"/>
      <c r="Y691" s="50"/>
      <c r="Z691" s="50"/>
      <c r="AA691" s="50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</row>
    <row r="692" spans="4:54" ht="12.75" customHeight="1"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60"/>
      <c r="W692" s="60"/>
      <c r="X692" s="60"/>
      <c r="Y692" s="50"/>
      <c r="Z692" s="50"/>
      <c r="AA692" s="50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</row>
    <row r="693" spans="4:54" ht="12.75" customHeight="1"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60"/>
      <c r="W693" s="60"/>
      <c r="X693" s="60"/>
      <c r="Y693" s="50"/>
      <c r="Z693" s="50"/>
      <c r="AA693" s="50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</row>
    <row r="694" spans="4:54" ht="12.75" customHeight="1"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60"/>
      <c r="W694" s="60"/>
      <c r="X694" s="60"/>
      <c r="Y694" s="50"/>
      <c r="Z694" s="50"/>
      <c r="AA694" s="50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</row>
    <row r="695" spans="4:54" ht="12.75" customHeight="1"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60"/>
      <c r="W695" s="60"/>
      <c r="X695" s="60"/>
      <c r="Y695" s="50"/>
      <c r="Z695" s="50"/>
      <c r="AA695" s="50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</row>
    <row r="696" spans="4:54" ht="12.75" customHeight="1"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60"/>
      <c r="W696" s="60"/>
      <c r="X696" s="60"/>
      <c r="Y696" s="50"/>
      <c r="Z696" s="50"/>
      <c r="AA696" s="50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</row>
    <row r="697" spans="4:54" ht="12.75" customHeight="1"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60"/>
      <c r="W697" s="60"/>
      <c r="X697" s="60"/>
      <c r="Y697" s="50"/>
      <c r="Z697" s="50"/>
      <c r="AA697" s="50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</row>
    <row r="698" spans="4:54" ht="12.75" customHeight="1"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60"/>
      <c r="W698" s="60"/>
      <c r="X698" s="60"/>
      <c r="Y698" s="50"/>
      <c r="Z698" s="50"/>
      <c r="AA698" s="50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</row>
    <row r="699" spans="4:54" ht="12.75" customHeight="1"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60"/>
      <c r="W699" s="60"/>
      <c r="X699" s="60"/>
      <c r="Y699" s="50"/>
      <c r="Z699" s="50"/>
      <c r="AA699" s="50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</row>
    <row r="700" spans="4:54" ht="12.75" customHeight="1"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60"/>
      <c r="W700" s="60"/>
      <c r="X700" s="60"/>
      <c r="Y700" s="50"/>
      <c r="Z700" s="50"/>
      <c r="AA700" s="50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</row>
    <row r="701" spans="4:54" ht="12.75" customHeight="1"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60"/>
      <c r="W701" s="60"/>
      <c r="X701" s="60"/>
      <c r="Y701" s="50"/>
      <c r="Z701" s="50"/>
      <c r="AA701" s="50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</row>
    <row r="702" spans="4:54" ht="12.75" customHeight="1"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60"/>
      <c r="W702" s="60"/>
      <c r="X702" s="60"/>
      <c r="Y702" s="50"/>
      <c r="Z702" s="50"/>
      <c r="AA702" s="50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</row>
    <row r="703" spans="4:54" ht="12.75" customHeight="1"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60"/>
      <c r="W703" s="60"/>
      <c r="X703" s="60"/>
      <c r="Y703" s="50"/>
      <c r="Z703" s="50"/>
      <c r="AA703" s="50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</row>
    <row r="704" spans="4:54" ht="12.75" customHeight="1"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60"/>
      <c r="W704" s="60"/>
      <c r="X704" s="60"/>
      <c r="Y704" s="50"/>
      <c r="Z704" s="50"/>
      <c r="AA704" s="50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</row>
    <row r="705" spans="4:54" ht="12.75" customHeight="1"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60"/>
      <c r="W705" s="60"/>
      <c r="X705" s="60"/>
      <c r="Y705" s="50"/>
      <c r="Z705" s="50"/>
      <c r="AA705" s="50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</row>
    <row r="706" spans="4:54" ht="12.75" customHeight="1"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60"/>
      <c r="W706" s="60"/>
      <c r="X706" s="60"/>
      <c r="Y706" s="50"/>
      <c r="Z706" s="50"/>
      <c r="AA706" s="50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</row>
    <row r="707" spans="4:54" ht="12.75" customHeight="1"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60"/>
      <c r="W707" s="60"/>
      <c r="X707" s="60"/>
      <c r="Y707" s="50"/>
      <c r="Z707" s="50"/>
      <c r="AA707" s="50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</row>
    <row r="708" spans="4:54" ht="12.75" customHeight="1"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60"/>
      <c r="W708" s="60"/>
      <c r="X708" s="60"/>
      <c r="Y708" s="50"/>
      <c r="Z708" s="50"/>
      <c r="AA708" s="50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</row>
    <row r="709" spans="4:54" ht="12.75" customHeight="1"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60"/>
      <c r="W709" s="60"/>
      <c r="X709" s="60"/>
      <c r="Y709" s="50"/>
      <c r="Z709" s="50"/>
      <c r="AA709" s="50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</row>
    <row r="710" spans="4:54" ht="12.75" customHeight="1"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60"/>
      <c r="W710" s="60"/>
      <c r="X710" s="60"/>
      <c r="Y710" s="50"/>
      <c r="Z710" s="50"/>
      <c r="AA710" s="50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</row>
    <row r="711" spans="4:54" ht="12.75" customHeight="1"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60"/>
      <c r="W711" s="60"/>
      <c r="X711" s="60"/>
      <c r="Y711" s="50"/>
      <c r="Z711" s="50"/>
      <c r="AA711" s="50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</row>
    <row r="712" spans="4:54" ht="12.75" customHeight="1"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60"/>
      <c r="W712" s="60"/>
      <c r="X712" s="60"/>
      <c r="Y712" s="50"/>
      <c r="Z712" s="50"/>
      <c r="AA712" s="50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</row>
    <row r="713" spans="4:54" ht="12.75" customHeight="1"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60"/>
      <c r="W713" s="60"/>
      <c r="X713" s="60"/>
      <c r="Y713" s="50"/>
      <c r="Z713" s="50"/>
      <c r="AA713" s="50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</row>
    <row r="714" spans="4:54" ht="12.75" customHeight="1"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60"/>
      <c r="W714" s="60"/>
      <c r="X714" s="60"/>
      <c r="Y714" s="50"/>
      <c r="Z714" s="50"/>
      <c r="AA714" s="50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/>
      <c r="BB714" s="51"/>
    </row>
    <row r="715" spans="4:54" ht="12.75" customHeight="1"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60"/>
      <c r="W715" s="60"/>
      <c r="X715" s="60"/>
      <c r="Y715" s="50"/>
      <c r="Z715" s="50"/>
      <c r="AA715" s="50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</row>
    <row r="716" spans="4:54" ht="12.75" customHeight="1"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60"/>
      <c r="W716" s="60"/>
      <c r="X716" s="60"/>
      <c r="Y716" s="50"/>
      <c r="Z716" s="50"/>
      <c r="AA716" s="50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</row>
    <row r="717" spans="4:54" ht="12.75" customHeight="1"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60"/>
      <c r="W717" s="60"/>
      <c r="X717" s="60"/>
      <c r="Y717" s="50"/>
      <c r="Z717" s="50"/>
      <c r="AA717" s="50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</row>
    <row r="718" spans="4:54" ht="12.75" customHeight="1"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60"/>
      <c r="W718" s="60"/>
      <c r="X718" s="60"/>
      <c r="Y718" s="50"/>
      <c r="Z718" s="50"/>
      <c r="AA718" s="50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</row>
    <row r="719" spans="4:54" ht="12.75" customHeight="1"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60"/>
      <c r="W719" s="60"/>
      <c r="X719" s="60"/>
      <c r="Y719" s="50"/>
      <c r="Z719" s="50"/>
      <c r="AA719" s="50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/>
      <c r="AZ719" s="51"/>
      <c r="BA719" s="51"/>
      <c r="BB719" s="51"/>
    </row>
    <row r="720" spans="4:54" ht="12.75" customHeight="1"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60"/>
      <c r="W720" s="60"/>
      <c r="X720" s="60"/>
      <c r="Y720" s="50"/>
      <c r="Z720" s="50"/>
      <c r="AA720" s="50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</row>
    <row r="721" spans="4:54" ht="12.75" customHeight="1"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60"/>
      <c r="W721" s="60"/>
      <c r="X721" s="60"/>
      <c r="Y721" s="50"/>
      <c r="Z721" s="50"/>
      <c r="AA721" s="50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</row>
    <row r="722" spans="4:54" ht="12.75" customHeight="1"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60"/>
      <c r="W722" s="60"/>
      <c r="X722" s="60"/>
      <c r="Y722" s="50"/>
      <c r="Z722" s="50"/>
      <c r="AA722" s="50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</row>
    <row r="723" spans="4:54" ht="12.75" customHeight="1"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60"/>
      <c r="W723" s="60"/>
      <c r="X723" s="60"/>
      <c r="Y723" s="50"/>
      <c r="Z723" s="50"/>
      <c r="AA723" s="50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</row>
    <row r="724" spans="4:54" ht="12.75" customHeight="1"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60"/>
      <c r="W724" s="60"/>
      <c r="X724" s="60"/>
      <c r="Y724" s="50"/>
      <c r="Z724" s="50"/>
      <c r="AA724" s="50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</row>
    <row r="725" spans="4:54" ht="12.75" customHeight="1"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60"/>
      <c r="W725" s="60"/>
      <c r="X725" s="60"/>
      <c r="Y725" s="50"/>
      <c r="Z725" s="50"/>
      <c r="AA725" s="50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</row>
    <row r="726" spans="4:54" ht="12.75" customHeight="1"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60"/>
      <c r="W726" s="60"/>
      <c r="X726" s="60"/>
      <c r="Y726" s="50"/>
      <c r="Z726" s="50"/>
      <c r="AA726" s="50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</row>
    <row r="727" spans="4:54" ht="12.75" customHeight="1"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60"/>
      <c r="W727" s="60"/>
      <c r="X727" s="60"/>
      <c r="Y727" s="50"/>
      <c r="Z727" s="50"/>
      <c r="AA727" s="50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</row>
    <row r="728" spans="4:54" ht="12.75" customHeight="1"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60"/>
      <c r="W728" s="60"/>
      <c r="X728" s="60"/>
      <c r="Y728" s="50"/>
      <c r="Z728" s="50"/>
      <c r="AA728" s="50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</row>
    <row r="729" spans="4:54" ht="12.75" customHeight="1"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60"/>
      <c r="W729" s="60"/>
      <c r="X729" s="60"/>
      <c r="Y729" s="50"/>
      <c r="Z729" s="50"/>
      <c r="AA729" s="50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</row>
    <row r="730" spans="4:54" ht="12.75" customHeight="1"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60"/>
      <c r="W730" s="60"/>
      <c r="X730" s="60"/>
      <c r="Y730" s="50"/>
      <c r="Z730" s="50"/>
      <c r="AA730" s="50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</row>
    <row r="731" spans="4:54" ht="12.75" customHeight="1"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60"/>
      <c r="W731" s="60"/>
      <c r="X731" s="60"/>
      <c r="Y731" s="50"/>
      <c r="Z731" s="50"/>
      <c r="AA731" s="50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</row>
    <row r="732" spans="4:54" ht="12.75" customHeight="1"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60"/>
      <c r="W732" s="60"/>
      <c r="X732" s="60"/>
      <c r="Y732" s="50"/>
      <c r="Z732" s="50"/>
      <c r="AA732" s="50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</row>
    <row r="733" spans="4:54" ht="12.75" customHeight="1"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60"/>
      <c r="W733" s="60"/>
      <c r="X733" s="60"/>
      <c r="Y733" s="50"/>
      <c r="Z733" s="50"/>
      <c r="AA733" s="50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</row>
    <row r="734" spans="4:54" ht="12.75" customHeight="1"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60"/>
      <c r="W734" s="60"/>
      <c r="X734" s="60"/>
      <c r="Y734" s="50"/>
      <c r="Z734" s="50"/>
      <c r="AA734" s="50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/>
      <c r="BB734" s="51"/>
    </row>
    <row r="735" spans="4:54" ht="12.75" customHeight="1"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60"/>
      <c r="W735" s="60"/>
      <c r="X735" s="60"/>
      <c r="Y735" s="50"/>
      <c r="Z735" s="50"/>
      <c r="AA735" s="50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</row>
    <row r="736" spans="4:54" ht="12.75" customHeight="1"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60"/>
      <c r="W736" s="60"/>
      <c r="X736" s="60"/>
      <c r="Y736" s="50"/>
      <c r="Z736" s="50"/>
      <c r="AA736" s="50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</row>
    <row r="737" spans="4:54" ht="12.75" customHeight="1"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60"/>
      <c r="W737" s="60"/>
      <c r="X737" s="60"/>
      <c r="Y737" s="50"/>
      <c r="Z737" s="50"/>
      <c r="AA737" s="50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</row>
    <row r="738" spans="4:54" ht="12.75" customHeight="1"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60"/>
      <c r="W738" s="60"/>
      <c r="X738" s="60"/>
      <c r="Y738" s="50"/>
      <c r="Z738" s="50"/>
      <c r="AA738" s="50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/>
      <c r="AZ738" s="51"/>
      <c r="BA738" s="51"/>
      <c r="BB738" s="51"/>
    </row>
    <row r="739" spans="4:54" ht="12.75" customHeight="1"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60"/>
      <c r="W739" s="60"/>
      <c r="X739" s="60"/>
      <c r="Y739" s="50"/>
      <c r="Z739" s="50"/>
      <c r="AA739" s="50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</row>
    <row r="740" spans="4:54" ht="12.75" customHeight="1"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60"/>
      <c r="W740" s="60"/>
      <c r="X740" s="60"/>
      <c r="Y740" s="50"/>
      <c r="Z740" s="50"/>
      <c r="AA740" s="50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</row>
    <row r="741" spans="4:54" ht="12.75" customHeight="1"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60"/>
      <c r="W741" s="60"/>
      <c r="X741" s="60"/>
      <c r="Y741" s="50"/>
      <c r="Z741" s="50"/>
      <c r="AA741" s="50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  <c r="AT741" s="51"/>
      <c r="AU741" s="51"/>
      <c r="AV741" s="51"/>
      <c r="AW741" s="51"/>
      <c r="AX741" s="51"/>
      <c r="AY741" s="51"/>
      <c r="AZ741" s="51"/>
      <c r="BA741" s="51"/>
      <c r="BB741" s="51"/>
    </row>
    <row r="742" spans="4:54" ht="12.75" customHeight="1"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60"/>
      <c r="W742" s="60"/>
      <c r="X742" s="60"/>
      <c r="Y742" s="50"/>
      <c r="Z742" s="50"/>
      <c r="AA742" s="50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/>
      <c r="AZ742" s="51"/>
      <c r="BA742" s="51"/>
      <c r="BB742" s="51"/>
    </row>
    <row r="743" spans="4:54" ht="12.75" customHeight="1"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60"/>
      <c r="W743" s="60"/>
      <c r="X743" s="60"/>
      <c r="Y743" s="50"/>
      <c r="Z743" s="50"/>
      <c r="AA743" s="50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</row>
    <row r="744" spans="4:54" ht="12.75" customHeight="1"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60"/>
      <c r="W744" s="60"/>
      <c r="X744" s="60"/>
      <c r="Y744" s="50"/>
      <c r="Z744" s="50"/>
      <c r="AA744" s="50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/>
      <c r="AZ744" s="51"/>
      <c r="BA744" s="51"/>
      <c r="BB744" s="51"/>
    </row>
    <row r="745" spans="4:54" ht="12.75" customHeight="1"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60"/>
      <c r="W745" s="60"/>
      <c r="X745" s="60"/>
      <c r="Y745" s="50"/>
      <c r="Z745" s="50"/>
      <c r="AA745" s="50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</row>
    <row r="746" spans="4:54" ht="12.75" customHeight="1"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60"/>
      <c r="W746" s="60"/>
      <c r="X746" s="60"/>
      <c r="Y746" s="50"/>
      <c r="Z746" s="50"/>
      <c r="AA746" s="50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</row>
    <row r="747" spans="4:54" ht="12.75" customHeight="1"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60"/>
      <c r="W747" s="60"/>
      <c r="X747" s="60"/>
      <c r="Y747" s="50"/>
      <c r="Z747" s="50"/>
      <c r="AA747" s="50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</row>
    <row r="748" spans="4:54" ht="12.75" customHeight="1"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60"/>
      <c r="W748" s="60"/>
      <c r="X748" s="60"/>
      <c r="Y748" s="50"/>
      <c r="Z748" s="50"/>
      <c r="AA748" s="50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/>
      <c r="BB748" s="51"/>
    </row>
    <row r="749" spans="4:54" ht="12.75" customHeight="1"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60"/>
      <c r="W749" s="60"/>
      <c r="X749" s="60"/>
      <c r="Y749" s="50"/>
      <c r="Z749" s="50"/>
      <c r="AA749" s="50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/>
      <c r="AZ749" s="51"/>
      <c r="BA749" s="51"/>
      <c r="BB749" s="51"/>
    </row>
    <row r="750" spans="4:54" ht="12.75" customHeight="1"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60"/>
      <c r="W750" s="60"/>
      <c r="X750" s="60"/>
      <c r="Y750" s="50"/>
      <c r="Z750" s="50"/>
      <c r="AA750" s="50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/>
      <c r="AZ750" s="51"/>
      <c r="BA750" s="51"/>
      <c r="BB750" s="51"/>
    </row>
    <row r="751" spans="4:54" ht="12.75" customHeight="1"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60"/>
      <c r="W751" s="60"/>
      <c r="X751" s="60"/>
      <c r="Y751" s="50"/>
      <c r="Z751" s="50"/>
      <c r="AA751" s="50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/>
      <c r="AZ751" s="51"/>
      <c r="BA751" s="51"/>
      <c r="BB751" s="51"/>
    </row>
    <row r="752" spans="4:54" ht="12.75" customHeight="1"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60"/>
      <c r="W752" s="60"/>
      <c r="X752" s="60"/>
      <c r="Y752" s="50"/>
      <c r="Z752" s="50"/>
      <c r="AA752" s="50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/>
      <c r="BB752" s="51"/>
    </row>
    <row r="753" spans="4:54" ht="12.75" customHeight="1"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60"/>
      <c r="W753" s="60"/>
      <c r="X753" s="60"/>
      <c r="Y753" s="50"/>
      <c r="Z753" s="50"/>
      <c r="AA753" s="50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</row>
    <row r="754" spans="4:54" ht="12.75" customHeight="1"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60"/>
      <c r="W754" s="60"/>
      <c r="X754" s="60"/>
      <c r="Y754" s="50"/>
      <c r="Z754" s="50"/>
      <c r="AA754" s="50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</row>
    <row r="755" spans="4:54" ht="12.75" customHeight="1"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60"/>
      <c r="W755" s="60"/>
      <c r="X755" s="60"/>
      <c r="Y755" s="50"/>
      <c r="Z755" s="50"/>
      <c r="AA755" s="50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</row>
    <row r="756" spans="4:54" ht="12.75" customHeight="1"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60"/>
      <c r="W756" s="60"/>
      <c r="X756" s="60"/>
      <c r="Y756" s="50"/>
      <c r="Z756" s="50"/>
      <c r="AA756" s="50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</row>
    <row r="757" spans="4:54" ht="12.75" customHeight="1"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60"/>
      <c r="W757" s="60"/>
      <c r="X757" s="60"/>
      <c r="Y757" s="50"/>
      <c r="Z757" s="50"/>
      <c r="AA757" s="50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</row>
    <row r="758" spans="4:54" ht="12.75" customHeight="1"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60"/>
      <c r="W758" s="60"/>
      <c r="X758" s="60"/>
      <c r="Y758" s="50"/>
      <c r="Z758" s="50"/>
      <c r="AA758" s="50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</row>
    <row r="759" spans="4:54" ht="12.75" customHeight="1"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60"/>
      <c r="W759" s="60"/>
      <c r="X759" s="60"/>
      <c r="Y759" s="50"/>
      <c r="Z759" s="50"/>
      <c r="AA759" s="50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</row>
    <row r="760" spans="4:54" ht="12.75" customHeight="1"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60"/>
      <c r="W760" s="60"/>
      <c r="X760" s="60"/>
      <c r="Y760" s="50"/>
      <c r="Z760" s="50"/>
      <c r="AA760" s="50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</row>
    <row r="761" spans="4:54" ht="12.75" customHeight="1"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60"/>
      <c r="W761" s="60"/>
      <c r="X761" s="60"/>
      <c r="Y761" s="50"/>
      <c r="Z761" s="50"/>
      <c r="AA761" s="50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</row>
    <row r="762" spans="4:54" ht="12.75" customHeight="1"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60"/>
      <c r="W762" s="60"/>
      <c r="X762" s="60"/>
      <c r="Y762" s="50"/>
      <c r="Z762" s="50"/>
      <c r="AA762" s="50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/>
      <c r="BB762" s="51"/>
    </row>
    <row r="763" spans="4:54" ht="12.75" customHeight="1"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60"/>
      <c r="W763" s="60"/>
      <c r="X763" s="60"/>
      <c r="Y763" s="50"/>
      <c r="Z763" s="50"/>
      <c r="AA763" s="50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</row>
    <row r="764" spans="4:54" ht="12.75" customHeight="1"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60"/>
      <c r="W764" s="60"/>
      <c r="X764" s="60"/>
      <c r="Y764" s="50"/>
      <c r="Z764" s="50"/>
      <c r="AA764" s="50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</row>
    <row r="765" spans="4:54" ht="12.75" customHeight="1"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60"/>
      <c r="W765" s="60"/>
      <c r="X765" s="60"/>
      <c r="Y765" s="50"/>
      <c r="Z765" s="50"/>
      <c r="AA765" s="50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</row>
    <row r="766" spans="4:54" ht="12.75" customHeight="1"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60"/>
      <c r="W766" s="60"/>
      <c r="X766" s="60"/>
      <c r="Y766" s="50"/>
      <c r="Z766" s="50"/>
      <c r="AA766" s="50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</row>
    <row r="767" spans="4:54" ht="12.75" customHeight="1"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60"/>
      <c r="W767" s="60"/>
      <c r="X767" s="60"/>
      <c r="Y767" s="50"/>
      <c r="Z767" s="50"/>
      <c r="AA767" s="50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</row>
    <row r="768" spans="4:54" ht="12.75" customHeight="1"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60"/>
      <c r="W768" s="60"/>
      <c r="X768" s="60"/>
      <c r="Y768" s="50"/>
      <c r="Z768" s="50"/>
      <c r="AA768" s="50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</row>
    <row r="769" spans="4:54" ht="12.75" customHeight="1"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60"/>
      <c r="W769" s="60"/>
      <c r="X769" s="60"/>
      <c r="Y769" s="50"/>
      <c r="Z769" s="50"/>
      <c r="AA769" s="50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</row>
    <row r="770" spans="4:54" ht="12.75" customHeight="1"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60"/>
      <c r="W770" s="60"/>
      <c r="X770" s="60"/>
      <c r="Y770" s="50"/>
      <c r="Z770" s="50"/>
      <c r="AA770" s="50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  <c r="AU770" s="51"/>
      <c r="AV770" s="51"/>
      <c r="AW770" s="51"/>
      <c r="AX770" s="51"/>
      <c r="AY770" s="51"/>
      <c r="AZ770" s="51"/>
      <c r="BA770" s="51"/>
      <c r="BB770" s="51"/>
    </row>
    <row r="771" spans="4:54" ht="12.75" customHeight="1"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60"/>
      <c r="W771" s="60"/>
      <c r="X771" s="60"/>
      <c r="Y771" s="50"/>
      <c r="Z771" s="50"/>
      <c r="AA771" s="50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  <c r="AU771" s="51"/>
      <c r="AV771" s="51"/>
      <c r="AW771" s="51"/>
      <c r="AX771" s="51"/>
      <c r="AY771" s="51"/>
      <c r="AZ771" s="51"/>
      <c r="BA771" s="51"/>
      <c r="BB771" s="51"/>
    </row>
    <row r="772" spans="4:54" ht="12.75" customHeight="1"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60"/>
      <c r="W772" s="60"/>
      <c r="X772" s="60"/>
      <c r="Y772" s="50"/>
      <c r="Z772" s="50"/>
      <c r="AA772" s="50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</row>
    <row r="773" spans="4:54" ht="12.75" customHeight="1"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60"/>
      <c r="W773" s="60"/>
      <c r="X773" s="60"/>
      <c r="Y773" s="50"/>
      <c r="Z773" s="50"/>
      <c r="AA773" s="50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</row>
    <row r="774" spans="4:54" ht="12.75" customHeight="1"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60"/>
      <c r="W774" s="60"/>
      <c r="X774" s="60"/>
      <c r="Y774" s="50"/>
      <c r="Z774" s="50"/>
      <c r="AA774" s="50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</row>
    <row r="775" spans="4:54" ht="12.75" customHeight="1"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60"/>
      <c r="W775" s="60"/>
      <c r="X775" s="60"/>
      <c r="Y775" s="50"/>
      <c r="Z775" s="50"/>
      <c r="AA775" s="50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</row>
    <row r="776" spans="4:54" ht="12.75" customHeight="1"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60"/>
      <c r="W776" s="60"/>
      <c r="X776" s="60"/>
      <c r="Y776" s="50"/>
      <c r="Z776" s="50"/>
      <c r="AA776" s="50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</row>
    <row r="777" spans="4:54" ht="12.75" customHeight="1"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60"/>
      <c r="W777" s="60"/>
      <c r="X777" s="60"/>
      <c r="Y777" s="50"/>
      <c r="Z777" s="50"/>
      <c r="AA777" s="50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</row>
    <row r="778" spans="4:54" ht="12.75" customHeight="1"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60"/>
      <c r="W778" s="60"/>
      <c r="X778" s="60"/>
      <c r="Y778" s="50"/>
      <c r="Z778" s="50"/>
      <c r="AA778" s="50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/>
      <c r="AZ778" s="51"/>
      <c r="BA778" s="51"/>
      <c r="BB778" s="51"/>
    </row>
    <row r="779" spans="4:54" ht="12.75" customHeight="1"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60"/>
      <c r="W779" s="60"/>
      <c r="X779" s="60"/>
      <c r="Y779" s="50"/>
      <c r="Z779" s="50"/>
      <c r="AA779" s="50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</row>
    <row r="780" spans="4:54" ht="12.75" customHeight="1"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60"/>
      <c r="W780" s="60"/>
      <c r="X780" s="60"/>
      <c r="Y780" s="50"/>
      <c r="Z780" s="50"/>
      <c r="AA780" s="50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</row>
    <row r="781" spans="4:54" ht="12.75" customHeight="1"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60"/>
      <c r="W781" s="60"/>
      <c r="X781" s="60"/>
      <c r="Y781" s="50"/>
      <c r="Z781" s="50"/>
      <c r="AA781" s="50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</row>
    <row r="782" spans="4:54" ht="12.75" customHeight="1"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60"/>
      <c r="W782" s="60"/>
      <c r="X782" s="60"/>
      <c r="Y782" s="50"/>
      <c r="Z782" s="50"/>
      <c r="AA782" s="50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</row>
    <row r="783" spans="4:54" ht="12.75" customHeight="1"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60"/>
      <c r="W783" s="60"/>
      <c r="X783" s="60"/>
      <c r="Y783" s="50"/>
      <c r="Z783" s="50"/>
      <c r="AA783" s="50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/>
      <c r="AZ783" s="51"/>
      <c r="BA783" s="51"/>
      <c r="BB783" s="51"/>
    </row>
    <row r="784" spans="4:54" ht="12.75" customHeight="1"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60"/>
      <c r="W784" s="60"/>
      <c r="X784" s="60"/>
      <c r="Y784" s="50"/>
      <c r="Z784" s="50"/>
      <c r="AA784" s="50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</row>
    <row r="785" spans="4:54" ht="12.75" customHeight="1"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60"/>
      <c r="W785" s="60"/>
      <c r="X785" s="60"/>
      <c r="Y785" s="50"/>
      <c r="Z785" s="50"/>
      <c r="AA785" s="50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</row>
    <row r="786" spans="4:54" ht="12.75" customHeight="1"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60"/>
      <c r="W786" s="60"/>
      <c r="X786" s="60"/>
      <c r="Y786" s="50"/>
      <c r="Z786" s="50"/>
      <c r="AA786" s="50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</row>
    <row r="787" spans="4:54" ht="12.75" customHeight="1"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60"/>
      <c r="W787" s="60"/>
      <c r="X787" s="60"/>
      <c r="Y787" s="50"/>
      <c r="Z787" s="50"/>
      <c r="AA787" s="50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</row>
    <row r="788" spans="4:54" ht="12.75" customHeight="1"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60"/>
      <c r="W788" s="60"/>
      <c r="X788" s="60"/>
      <c r="Y788" s="50"/>
      <c r="Z788" s="50"/>
      <c r="AA788" s="50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</row>
    <row r="789" spans="4:54" ht="12.75" customHeight="1"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60"/>
      <c r="W789" s="60"/>
      <c r="X789" s="60"/>
      <c r="Y789" s="50"/>
      <c r="Z789" s="50"/>
      <c r="AA789" s="50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/>
      <c r="AZ789" s="51"/>
      <c r="BA789" s="51"/>
      <c r="BB789" s="51"/>
    </row>
    <row r="790" spans="4:54" ht="12.75" customHeight="1"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60"/>
      <c r="W790" s="60"/>
      <c r="X790" s="60"/>
      <c r="Y790" s="50"/>
      <c r="Z790" s="50"/>
      <c r="AA790" s="50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/>
      <c r="AZ790" s="51"/>
      <c r="BA790" s="51"/>
      <c r="BB790" s="51"/>
    </row>
    <row r="791" spans="4:54" ht="12.75" customHeight="1"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60"/>
      <c r="W791" s="60"/>
      <c r="X791" s="60"/>
      <c r="Y791" s="50"/>
      <c r="Z791" s="50"/>
      <c r="AA791" s="50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</row>
    <row r="792" spans="4:54" ht="12.75" customHeight="1"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60"/>
      <c r="W792" s="60"/>
      <c r="X792" s="60"/>
      <c r="Y792" s="50"/>
      <c r="Z792" s="50"/>
      <c r="AA792" s="50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</row>
    <row r="793" spans="4:54" ht="12.75" customHeight="1"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60"/>
      <c r="W793" s="60"/>
      <c r="X793" s="60"/>
      <c r="Y793" s="50"/>
      <c r="Z793" s="50"/>
      <c r="AA793" s="50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</row>
    <row r="794" spans="4:54" ht="12.75" customHeight="1"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60"/>
      <c r="W794" s="60"/>
      <c r="X794" s="60"/>
      <c r="Y794" s="50"/>
      <c r="Z794" s="50"/>
      <c r="AA794" s="50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</row>
    <row r="795" spans="4:54" ht="12.75" customHeight="1"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60"/>
      <c r="W795" s="60"/>
      <c r="X795" s="60"/>
      <c r="Y795" s="50"/>
      <c r="Z795" s="50"/>
      <c r="AA795" s="50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</row>
    <row r="796" spans="4:54" ht="12.75" customHeight="1"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60"/>
      <c r="W796" s="60"/>
      <c r="X796" s="60"/>
      <c r="Y796" s="50"/>
      <c r="Z796" s="50"/>
      <c r="AA796" s="50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A796" s="51"/>
      <c r="BB796" s="51"/>
    </row>
    <row r="797" spans="4:54" ht="12.75" customHeight="1"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60"/>
      <c r="W797" s="60"/>
      <c r="X797" s="60"/>
      <c r="Y797" s="50"/>
      <c r="Z797" s="50"/>
      <c r="AA797" s="50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A797" s="51"/>
      <c r="BB797" s="51"/>
    </row>
    <row r="798" spans="4:54" ht="12.75" customHeight="1"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60"/>
      <c r="W798" s="60"/>
      <c r="X798" s="60"/>
      <c r="Y798" s="50"/>
      <c r="Z798" s="50"/>
      <c r="AA798" s="50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A798" s="51"/>
      <c r="BB798" s="51"/>
    </row>
    <row r="799" spans="4:54" ht="12.75" customHeight="1"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60"/>
      <c r="W799" s="60"/>
      <c r="X799" s="60"/>
      <c r="Y799" s="50"/>
      <c r="Z799" s="50"/>
      <c r="AA799" s="50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</row>
    <row r="800" spans="4:54" ht="12.75" customHeight="1"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60"/>
      <c r="W800" s="60"/>
      <c r="X800" s="60"/>
      <c r="Y800" s="50"/>
      <c r="Z800" s="50"/>
      <c r="AA800" s="50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</row>
    <row r="801" spans="4:54" ht="12.75" customHeight="1"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60"/>
      <c r="W801" s="60"/>
      <c r="X801" s="60"/>
      <c r="Y801" s="50"/>
      <c r="Z801" s="50"/>
      <c r="AA801" s="50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</row>
    <row r="802" spans="4:54" ht="12.75" customHeight="1"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60"/>
      <c r="W802" s="60"/>
      <c r="X802" s="60"/>
      <c r="Y802" s="50"/>
      <c r="Z802" s="50"/>
      <c r="AA802" s="50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</row>
    <row r="803" spans="4:54" ht="12.75" customHeight="1"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60"/>
      <c r="W803" s="60"/>
      <c r="X803" s="60"/>
      <c r="Y803" s="50"/>
      <c r="Z803" s="50"/>
      <c r="AA803" s="50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</row>
    <row r="804" spans="4:54" ht="12.75" customHeight="1"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60"/>
      <c r="W804" s="60"/>
      <c r="X804" s="60"/>
      <c r="Y804" s="50"/>
      <c r="Z804" s="50"/>
      <c r="AA804" s="50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</row>
    <row r="805" spans="4:54" ht="12.75" customHeight="1"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60"/>
      <c r="W805" s="60"/>
      <c r="X805" s="60"/>
      <c r="Y805" s="50"/>
      <c r="Z805" s="50"/>
      <c r="AA805" s="50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</row>
    <row r="806" spans="4:54" ht="12.75" customHeight="1"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60"/>
      <c r="W806" s="60"/>
      <c r="X806" s="60"/>
      <c r="Y806" s="50"/>
      <c r="Z806" s="50"/>
      <c r="AA806" s="50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</row>
    <row r="807" spans="4:54" ht="12.75" customHeight="1"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60"/>
      <c r="W807" s="60"/>
      <c r="X807" s="60"/>
      <c r="Y807" s="50"/>
      <c r="Z807" s="50"/>
      <c r="AA807" s="50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</row>
    <row r="808" spans="4:54" ht="12.75" customHeight="1"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60"/>
      <c r="W808" s="60"/>
      <c r="X808" s="60"/>
      <c r="Y808" s="50"/>
      <c r="Z808" s="50"/>
      <c r="AA808" s="50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</row>
    <row r="809" spans="4:54" ht="12.75" customHeight="1"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60"/>
      <c r="W809" s="60"/>
      <c r="X809" s="60"/>
      <c r="Y809" s="50"/>
      <c r="Z809" s="50"/>
      <c r="AA809" s="50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</row>
    <row r="810" spans="4:54" ht="12.75" customHeight="1"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60"/>
      <c r="W810" s="60"/>
      <c r="X810" s="60"/>
      <c r="Y810" s="50"/>
      <c r="Z810" s="50"/>
      <c r="AA810" s="50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</row>
    <row r="811" spans="4:54" ht="12.75" customHeight="1"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60"/>
      <c r="W811" s="60"/>
      <c r="X811" s="60"/>
      <c r="Y811" s="50"/>
      <c r="Z811" s="50"/>
      <c r="AA811" s="50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</row>
    <row r="812" spans="4:54" ht="12.75" customHeight="1"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60"/>
      <c r="W812" s="60"/>
      <c r="X812" s="60"/>
      <c r="Y812" s="50"/>
      <c r="Z812" s="50"/>
      <c r="AA812" s="50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</row>
    <row r="813" spans="4:54" ht="12.75" customHeight="1"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60"/>
      <c r="W813" s="60"/>
      <c r="X813" s="60"/>
      <c r="Y813" s="50"/>
      <c r="Z813" s="50"/>
      <c r="AA813" s="50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</row>
    <row r="814" spans="4:54" ht="12.75" customHeight="1"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60"/>
      <c r="W814" s="60"/>
      <c r="X814" s="60"/>
      <c r="Y814" s="50"/>
      <c r="Z814" s="50"/>
      <c r="AA814" s="50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</row>
    <row r="815" spans="4:54" ht="12.75" customHeight="1"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60"/>
      <c r="W815" s="60"/>
      <c r="X815" s="60"/>
      <c r="Y815" s="50"/>
      <c r="Z815" s="50"/>
      <c r="AA815" s="50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</row>
    <row r="816" spans="4:54" ht="12.75" customHeight="1"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60"/>
      <c r="W816" s="60"/>
      <c r="X816" s="60"/>
      <c r="Y816" s="50"/>
      <c r="Z816" s="50"/>
      <c r="AA816" s="50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</row>
    <row r="817" spans="4:54" ht="12.75" customHeight="1"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60"/>
      <c r="W817" s="60"/>
      <c r="X817" s="60"/>
      <c r="Y817" s="50"/>
      <c r="Z817" s="50"/>
      <c r="AA817" s="50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</row>
    <row r="818" spans="4:54" ht="12.75" customHeight="1"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60"/>
      <c r="W818" s="60"/>
      <c r="X818" s="60"/>
      <c r="Y818" s="50"/>
      <c r="Z818" s="50"/>
      <c r="AA818" s="50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</row>
    <row r="819" spans="4:54" ht="12.75" customHeight="1"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60"/>
      <c r="W819" s="60"/>
      <c r="X819" s="60"/>
      <c r="Y819" s="50"/>
      <c r="Z819" s="50"/>
      <c r="AA819" s="50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</row>
    <row r="820" spans="4:54" ht="12.75" customHeight="1"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60"/>
      <c r="W820" s="60"/>
      <c r="X820" s="60"/>
      <c r="Y820" s="50"/>
      <c r="Z820" s="50"/>
      <c r="AA820" s="50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</row>
    <row r="821" spans="4:54" ht="12.75" customHeight="1"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60"/>
      <c r="W821" s="60"/>
      <c r="X821" s="60"/>
      <c r="Y821" s="50"/>
      <c r="Z821" s="50"/>
      <c r="AA821" s="50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</row>
    <row r="822" spans="4:54" ht="12.75" customHeight="1"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60"/>
      <c r="W822" s="60"/>
      <c r="X822" s="60"/>
      <c r="Y822" s="50"/>
      <c r="Z822" s="50"/>
      <c r="AA822" s="50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</row>
    <row r="823" spans="4:54" ht="12.75" customHeight="1"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60"/>
      <c r="W823" s="60"/>
      <c r="X823" s="60"/>
      <c r="Y823" s="50"/>
      <c r="Z823" s="50"/>
      <c r="AA823" s="50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</row>
    <row r="824" spans="4:54" ht="12.75" customHeight="1"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60"/>
      <c r="W824" s="60"/>
      <c r="X824" s="60"/>
      <c r="Y824" s="50"/>
      <c r="Z824" s="50"/>
      <c r="AA824" s="50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</row>
    <row r="825" spans="4:54" ht="12.75" customHeight="1"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60"/>
      <c r="W825" s="60"/>
      <c r="X825" s="60"/>
      <c r="Y825" s="50"/>
      <c r="Z825" s="50"/>
      <c r="AA825" s="50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</row>
    <row r="826" spans="4:54" ht="12.75" customHeight="1"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60"/>
      <c r="W826" s="60"/>
      <c r="X826" s="60"/>
      <c r="Y826" s="50"/>
      <c r="Z826" s="50"/>
      <c r="AA826" s="50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/>
      <c r="AZ826" s="51"/>
      <c r="BA826" s="51"/>
      <c r="BB826" s="51"/>
    </row>
    <row r="827" spans="4:54" ht="12.75" customHeight="1"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60"/>
      <c r="W827" s="60"/>
      <c r="X827" s="60"/>
      <c r="Y827" s="50"/>
      <c r="Z827" s="50"/>
      <c r="AA827" s="50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</row>
    <row r="828" spans="4:54" ht="12.75" customHeight="1"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60"/>
      <c r="W828" s="60"/>
      <c r="X828" s="60"/>
      <c r="Y828" s="50"/>
      <c r="Z828" s="50"/>
      <c r="AA828" s="50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A828" s="51"/>
      <c r="BB828" s="51"/>
    </row>
    <row r="829" spans="4:54" ht="12.75" customHeight="1"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60"/>
      <c r="W829" s="60"/>
      <c r="X829" s="60"/>
      <c r="Y829" s="50"/>
      <c r="Z829" s="50"/>
      <c r="AA829" s="50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51"/>
    </row>
    <row r="830" spans="4:54" ht="12.75" customHeight="1"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60"/>
      <c r="W830" s="60"/>
      <c r="X830" s="60"/>
      <c r="Y830" s="50"/>
      <c r="Z830" s="50"/>
      <c r="AA830" s="50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</row>
    <row r="831" spans="4:54" ht="12.75" customHeight="1"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60"/>
      <c r="W831" s="60"/>
      <c r="X831" s="60"/>
      <c r="Y831" s="50"/>
      <c r="Z831" s="50"/>
      <c r="AA831" s="50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</row>
    <row r="832" spans="4:54" ht="12.75" customHeight="1"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60"/>
      <c r="W832" s="60"/>
      <c r="X832" s="60"/>
      <c r="Y832" s="50"/>
      <c r="Z832" s="50"/>
      <c r="AA832" s="50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</row>
    <row r="833" spans="4:54" ht="12.75" customHeight="1"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60"/>
      <c r="W833" s="60"/>
      <c r="X833" s="60"/>
      <c r="Y833" s="50"/>
      <c r="Z833" s="50"/>
      <c r="AA833" s="50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</row>
    <row r="834" spans="4:54" ht="12.75" customHeight="1"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60"/>
      <c r="W834" s="60"/>
      <c r="X834" s="60"/>
      <c r="Y834" s="50"/>
      <c r="Z834" s="50"/>
      <c r="AA834" s="50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</row>
    <row r="835" spans="4:54" ht="12.75" customHeight="1"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60"/>
      <c r="W835" s="60"/>
      <c r="X835" s="60"/>
      <c r="Y835" s="50"/>
      <c r="Z835" s="50"/>
      <c r="AA835" s="50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A835" s="51"/>
      <c r="BB835" s="51"/>
    </row>
    <row r="836" spans="4:54" ht="12.75" customHeight="1"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60"/>
      <c r="W836" s="60"/>
      <c r="X836" s="60"/>
      <c r="Y836" s="50"/>
      <c r="Z836" s="50"/>
      <c r="AA836" s="50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/>
      <c r="AZ836" s="51"/>
      <c r="BA836" s="51"/>
      <c r="BB836" s="51"/>
    </row>
    <row r="837" spans="4:54" ht="12.75" customHeight="1"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60"/>
      <c r="W837" s="60"/>
      <c r="X837" s="60"/>
      <c r="Y837" s="50"/>
      <c r="Z837" s="50"/>
      <c r="AA837" s="50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</row>
    <row r="838" spans="4:54" ht="12.75" customHeight="1"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60"/>
      <c r="W838" s="60"/>
      <c r="X838" s="60"/>
      <c r="Y838" s="50"/>
      <c r="Z838" s="50"/>
      <c r="AA838" s="50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</row>
    <row r="839" spans="4:54" ht="12.75" customHeight="1"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60"/>
      <c r="W839" s="60"/>
      <c r="X839" s="60"/>
      <c r="Y839" s="50"/>
      <c r="Z839" s="50"/>
      <c r="AA839" s="50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</row>
    <row r="840" spans="4:54" ht="12.75" customHeight="1"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60"/>
      <c r="W840" s="60"/>
      <c r="X840" s="60"/>
      <c r="Y840" s="50"/>
      <c r="Z840" s="50"/>
      <c r="AA840" s="50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/>
      <c r="BB840" s="51"/>
    </row>
    <row r="841" spans="4:54" ht="12.75" customHeight="1"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60"/>
      <c r="W841" s="60"/>
      <c r="X841" s="60"/>
      <c r="Y841" s="50"/>
      <c r="Z841" s="50"/>
      <c r="AA841" s="50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A841" s="51"/>
      <c r="BB841" s="51"/>
    </row>
    <row r="842" spans="4:54" ht="12.75" customHeight="1"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60"/>
      <c r="W842" s="60"/>
      <c r="X842" s="60"/>
      <c r="Y842" s="50"/>
      <c r="Z842" s="50"/>
      <c r="AA842" s="50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</row>
    <row r="843" spans="4:54" ht="12.75" customHeight="1"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60"/>
      <c r="W843" s="60"/>
      <c r="X843" s="60"/>
      <c r="Y843" s="50"/>
      <c r="Z843" s="50"/>
      <c r="AA843" s="50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</row>
    <row r="844" spans="4:54" ht="12.75" customHeight="1"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60"/>
      <c r="W844" s="60"/>
      <c r="X844" s="60"/>
      <c r="Y844" s="50"/>
      <c r="Z844" s="50"/>
      <c r="AA844" s="50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</row>
    <row r="845" spans="4:54" ht="12.75" customHeight="1"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60"/>
      <c r="W845" s="60"/>
      <c r="X845" s="60"/>
      <c r="Y845" s="50"/>
      <c r="Z845" s="50"/>
      <c r="AA845" s="50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</row>
    <row r="846" spans="4:54" ht="12.75" customHeight="1"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60"/>
      <c r="W846" s="60"/>
      <c r="X846" s="60"/>
      <c r="Y846" s="50"/>
      <c r="Z846" s="50"/>
      <c r="AA846" s="50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</row>
    <row r="847" spans="4:54" ht="12.75" customHeight="1"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60"/>
      <c r="W847" s="60"/>
      <c r="X847" s="60"/>
      <c r="Y847" s="50"/>
      <c r="Z847" s="50"/>
      <c r="AA847" s="50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/>
      <c r="AZ847" s="51"/>
      <c r="BA847" s="51"/>
      <c r="BB847" s="51"/>
    </row>
    <row r="848" spans="4:54" ht="12.75" customHeight="1"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60"/>
      <c r="W848" s="60"/>
      <c r="X848" s="60"/>
      <c r="Y848" s="50"/>
      <c r="Z848" s="50"/>
      <c r="AA848" s="50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</row>
    <row r="849" spans="4:54" ht="12.75" customHeight="1"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60"/>
      <c r="W849" s="60"/>
      <c r="X849" s="60"/>
      <c r="Y849" s="50"/>
      <c r="Z849" s="50"/>
      <c r="AA849" s="50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A849" s="51"/>
      <c r="BB849" s="51"/>
    </row>
    <row r="850" spans="4:54" ht="12.75" customHeight="1"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60"/>
      <c r="W850" s="60"/>
      <c r="X850" s="60"/>
      <c r="Y850" s="50"/>
      <c r="Z850" s="50"/>
      <c r="AA850" s="50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</row>
    <row r="851" spans="4:54" ht="12.75" customHeight="1"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60"/>
      <c r="W851" s="60"/>
      <c r="X851" s="60"/>
      <c r="Y851" s="50"/>
      <c r="Z851" s="50"/>
      <c r="AA851" s="50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</row>
    <row r="852" spans="4:54" ht="12.75" customHeight="1"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60"/>
      <c r="W852" s="60"/>
      <c r="X852" s="60"/>
      <c r="Y852" s="50"/>
      <c r="Z852" s="50"/>
      <c r="AA852" s="50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</row>
    <row r="853" spans="4:54" ht="12.75" customHeight="1"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60"/>
      <c r="W853" s="60"/>
      <c r="X853" s="60"/>
      <c r="Y853" s="50"/>
      <c r="Z853" s="50"/>
      <c r="AA853" s="50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</row>
    <row r="854" spans="4:54" ht="12.75" customHeight="1"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60"/>
      <c r="W854" s="60"/>
      <c r="X854" s="60"/>
      <c r="Y854" s="50"/>
      <c r="Z854" s="50"/>
      <c r="AA854" s="50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A854" s="51"/>
      <c r="BB854" s="51"/>
    </row>
    <row r="855" spans="4:54" ht="12.75" customHeight="1"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60"/>
      <c r="W855" s="60"/>
      <c r="X855" s="60"/>
      <c r="Y855" s="50"/>
      <c r="Z855" s="50"/>
      <c r="AA855" s="50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</row>
    <row r="856" spans="4:54" ht="12.75" customHeight="1"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60"/>
      <c r="W856" s="60"/>
      <c r="X856" s="60"/>
      <c r="Y856" s="50"/>
      <c r="Z856" s="50"/>
      <c r="AA856" s="50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/>
      <c r="AZ856" s="51"/>
      <c r="BA856" s="51"/>
      <c r="BB856" s="51"/>
    </row>
    <row r="857" spans="4:54" ht="12.75" customHeight="1"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60"/>
      <c r="W857" s="60"/>
      <c r="X857" s="60"/>
      <c r="Y857" s="50"/>
      <c r="Z857" s="50"/>
      <c r="AA857" s="50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</row>
    <row r="858" spans="4:54" ht="12.75" customHeight="1"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60"/>
      <c r="W858" s="60"/>
      <c r="X858" s="60"/>
      <c r="Y858" s="50"/>
      <c r="Z858" s="50"/>
      <c r="AA858" s="50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/>
      <c r="AZ858" s="51"/>
      <c r="BA858" s="51"/>
      <c r="BB858" s="51"/>
    </row>
    <row r="859" spans="4:54" ht="12.75" customHeight="1"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60"/>
      <c r="W859" s="60"/>
      <c r="X859" s="60"/>
      <c r="Y859" s="50"/>
      <c r="Z859" s="50"/>
      <c r="AA859" s="50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</row>
    <row r="860" spans="4:54" ht="12.75" customHeight="1"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60"/>
      <c r="W860" s="60"/>
      <c r="X860" s="60"/>
      <c r="Y860" s="50"/>
      <c r="Z860" s="50"/>
      <c r="AA860" s="50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</row>
    <row r="861" spans="4:54" ht="12.75" customHeight="1"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60"/>
      <c r="W861" s="60"/>
      <c r="X861" s="60"/>
      <c r="Y861" s="50"/>
      <c r="Z861" s="50"/>
      <c r="AA861" s="50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</row>
    <row r="862" spans="4:54" ht="12.75" customHeight="1"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60"/>
      <c r="W862" s="60"/>
      <c r="X862" s="60"/>
      <c r="Y862" s="50"/>
      <c r="Z862" s="50"/>
      <c r="AA862" s="50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</row>
    <row r="863" spans="4:54" ht="12.75" customHeight="1"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60"/>
      <c r="W863" s="60"/>
      <c r="X863" s="60"/>
      <c r="Y863" s="50"/>
      <c r="Z863" s="50"/>
      <c r="AA863" s="50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</row>
    <row r="864" spans="4:54" ht="12.75" customHeight="1"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60"/>
      <c r="W864" s="60"/>
      <c r="X864" s="60"/>
      <c r="Y864" s="50"/>
      <c r="Z864" s="50"/>
      <c r="AA864" s="50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</row>
    <row r="865" spans="4:54" ht="12.75" customHeight="1"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60"/>
      <c r="W865" s="60"/>
      <c r="X865" s="60"/>
      <c r="Y865" s="50"/>
      <c r="Z865" s="50"/>
      <c r="AA865" s="50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</row>
    <row r="866" spans="4:54" ht="12.75" customHeight="1"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60"/>
      <c r="W866" s="60"/>
      <c r="X866" s="60"/>
      <c r="Y866" s="50"/>
      <c r="Z866" s="50"/>
      <c r="AA866" s="50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</row>
    <row r="867" spans="4:54" ht="12.75" customHeight="1"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60"/>
      <c r="W867" s="60"/>
      <c r="X867" s="60"/>
      <c r="Y867" s="50"/>
      <c r="Z867" s="50"/>
      <c r="AA867" s="50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</row>
    <row r="868" spans="4:54" ht="12.75" customHeight="1"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60"/>
      <c r="W868" s="60"/>
      <c r="X868" s="60"/>
      <c r="Y868" s="50"/>
      <c r="Z868" s="50"/>
      <c r="AA868" s="50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</row>
    <row r="869" spans="4:54" ht="12.75" customHeight="1"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60"/>
      <c r="W869" s="60"/>
      <c r="X869" s="60"/>
      <c r="Y869" s="50"/>
      <c r="Z869" s="50"/>
      <c r="AA869" s="50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</row>
    <row r="870" spans="4:54" ht="12.75" customHeight="1"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60"/>
      <c r="W870" s="60"/>
      <c r="X870" s="60"/>
      <c r="Y870" s="50"/>
      <c r="Z870" s="50"/>
      <c r="AA870" s="50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/>
      <c r="AZ870" s="51"/>
      <c r="BA870" s="51"/>
      <c r="BB870" s="51"/>
    </row>
    <row r="871" spans="4:54" ht="12.75" customHeight="1"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60"/>
      <c r="W871" s="60"/>
      <c r="X871" s="60"/>
      <c r="Y871" s="50"/>
      <c r="Z871" s="50"/>
      <c r="AA871" s="50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/>
      <c r="AZ871" s="51"/>
      <c r="BA871" s="51"/>
      <c r="BB871" s="51"/>
    </row>
    <row r="872" spans="4:54" ht="12.75" customHeight="1"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60"/>
      <c r="W872" s="60"/>
      <c r="X872" s="60"/>
      <c r="Y872" s="50"/>
      <c r="Z872" s="50"/>
      <c r="AA872" s="50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</row>
    <row r="873" spans="4:54" ht="12.75" customHeight="1"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60"/>
      <c r="W873" s="60"/>
      <c r="X873" s="60"/>
      <c r="Y873" s="50"/>
      <c r="Z873" s="50"/>
      <c r="AA873" s="50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</row>
    <row r="874" spans="4:54" ht="12.75" customHeight="1"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60"/>
      <c r="W874" s="60"/>
      <c r="X874" s="60"/>
      <c r="Y874" s="50"/>
      <c r="Z874" s="50"/>
      <c r="AA874" s="50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51"/>
      <c r="AV874" s="51"/>
      <c r="AW874" s="51"/>
      <c r="AX874" s="51"/>
      <c r="AY874" s="51"/>
      <c r="AZ874" s="51"/>
      <c r="BA874" s="51"/>
      <c r="BB874" s="51"/>
    </row>
    <row r="875" spans="4:54" ht="12.75" customHeight="1"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60"/>
      <c r="W875" s="60"/>
      <c r="X875" s="60"/>
      <c r="Y875" s="50"/>
      <c r="Z875" s="50"/>
      <c r="AA875" s="50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/>
      <c r="BB875" s="51"/>
    </row>
    <row r="876" spans="4:54" ht="12.75" customHeight="1"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60"/>
      <c r="W876" s="60"/>
      <c r="X876" s="60"/>
      <c r="Y876" s="50"/>
      <c r="Z876" s="50"/>
      <c r="AA876" s="50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  <c r="AT876" s="51"/>
      <c r="AU876" s="51"/>
      <c r="AV876" s="51"/>
      <c r="AW876" s="51"/>
      <c r="AX876" s="51"/>
      <c r="AY876" s="51"/>
      <c r="AZ876" s="51"/>
      <c r="BA876" s="51"/>
      <c r="BB876" s="51"/>
    </row>
    <row r="877" spans="4:54" ht="12.75" customHeight="1"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60"/>
      <c r="W877" s="60"/>
      <c r="X877" s="60"/>
      <c r="Y877" s="50"/>
      <c r="Z877" s="50"/>
      <c r="AA877" s="50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/>
      <c r="BB877" s="51"/>
    </row>
    <row r="878" spans="4:54" ht="12.75" customHeight="1"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60"/>
      <c r="W878" s="60"/>
      <c r="X878" s="60"/>
      <c r="Y878" s="50"/>
      <c r="Z878" s="50"/>
      <c r="AA878" s="50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</row>
    <row r="879" spans="4:54" ht="12.75" customHeight="1"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60"/>
      <c r="W879" s="60"/>
      <c r="X879" s="60"/>
      <c r="Y879" s="50"/>
      <c r="Z879" s="50"/>
      <c r="AA879" s="50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</row>
    <row r="880" spans="4:54" ht="12.75" customHeight="1"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60"/>
      <c r="W880" s="60"/>
      <c r="X880" s="60"/>
      <c r="Y880" s="50"/>
      <c r="Z880" s="50"/>
      <c r="AA880" s="50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</row>
    <row r="881" spans="4:54" ht="12.75" customHeight="1"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60"/>
      <c r="W881" s="60"/>
      <c r="X881" s="60"/>
      <c r="Y881" s="50"/>
      <c r="Z881" s="50"/>
      <c r="AA881" s="50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</row>
    <row r="882" spans="4:54" ht="12.75" customHeight="1"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60"/>
      <c r="W882" s="60"/>
      <c r="X882" s="60"/>
      <c r="Y882" s="50"/>
      <c r="Z882" s="50"/>
      <c r="AA882" s="50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</row>
    <row r="883" spans="4:54" ht="12.75" customHeight="1"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60"/>
      <c r="W883" s="60"/>
      <c r="X883" s="60"/>
      <c r="Y883" s="50"/>
      <c r="Z883" s="50"/>
      <c r="AA883" s="50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/>
      <c r="AZ883" s="51"/>
      <c r="BA883" s="51"/>
      <c r="BB883" s="51"/>
    </row>
    <row r="884" spans="4:54" ht="12.75" customHeight="1"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60"/>
      <c r="W884" s="60"/>
      <c r="X884" s="60"/>
      <c r="Y884" s="50"/>
      <c r="Z884" s="50"/>
      <c r="AA884" s="50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/>
      <c r="AZ884" s="51"/>
      <c r="BA884" s="51"/>
      <c r="BB884" s="51"/>
    </row>
    <row r="885" spans="4:54" ht="12.75" customHeight="1"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60"/>
      <c r="W885" s="60"/>
      <c r="X885" s="60"/>
      <c r="Y885" s="50"/>
      <c r="Z885" s="50"/>
      <c r="AA885" s="50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/>
      <c r="AZ885" s="51"/>
      <c r="BA885" s="51"/>
      <c r="BB885" s="51"/>
    </row>
    <row r="886" spans="4:54" ht="12.75" customHeight="1"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60"/>
      <c r="W886" s="60"/>
      <c r="X886" s="60"/>
      <c r="Y886" s="50"/>
      <c r="Z886" s="50"/>
      <c r="AA886" s="50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  <c r="AT886" s="51"/>
      <c r="AU886" s="51"/>
      <c r="AV886" s="51"/>
      <c r="AW886" s="51"/>
      <c r="AX886" s="51"/>
      <c r="AY886" s="51"/>
      <c r="AZ886" s="51"/>
      <c r="BA886" s="51"/>
      <c r="BB886" s="51"/>
    </row>
    <row r="887" spans="4:54" ht="12.75" customHeight="1"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60"/>
      <c r="W887" s="60"/>
      <c r="X887" s="60"/>
      <c r="Y887" s="50"/>
      <c r="Z887" s="50"/>
      <c r="AA887" s="50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/>
      <c r="AZ887" s="51"/>
      <c r="BA887" s="51"/>
      <c r="BB887" s="51"/>
    </row>
    <row r="888" spans="4:54" ht="12.75" customHeight="1"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60"/>
      <c r="W888" s="60"/>
      <c r="X888" s="60"/>
      <c r="Y888" s="50"/>
      <c r="Z888" s="50"/>
      <c r="AA888" s="50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/>
      <c r="AZ888" s="51"/>
      <c r="BA888" s="51"/>
      <c r="BB888" s="51"/>
    </row>
    <row r="889" spans="4:54" ht="12.75" customHeight="1"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60"/>
      <c r="W889" s="60"/>
      <c r="X889" s="60"/>
      <c r="Y889" s="50"/>
      <c r="Z889" s="50"/>
      <c r="AA889" s="50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</row>
    <row r="890" spans="4:54" ht="12.75" customHeight="1"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60"/>
      <c r="W890" s="60"/>
      <c r="X890" s="60"/>
      <c r="Y890" s="50"/>
      <c r="Z890" s="50"/>
      <c r="AA890" s="50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</row>
    <row r="891" spans="4:54" ht="12.75" customHeight="1"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60"/>
      <c r="W891" s="60"/>
      <c r="X891" s="60"/>
      <c r="Y891" s="50"/>
      <c r="Z891" s="50"/>
      <c r="AA891" s="50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51"/>
    </row>
    <row r="892" spans="4:54" ht="12.75" customHeight="1"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60"/>
      <c r="W892" s="60"/>
      <c r="X892" s="60"/>
      <c r="Y892" s="50"/>
      <c r="Z892" s="50"/>
      <c r="AA892" s="50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51"/>
    </row>
    <row r="893" spans="4:54" ht="12.75" customHeight="1"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60"/>
      <c r="W893" s="60"/>
      <c r="X893" s="60"/>
      <c r="Y893" s="50"/>
      <c r="Z893" s="50"/>
      <c r="AA893" s="50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</row>
    <row r="894" spans="4:54" ht="12.75" customHeight="1"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60"/>
      <c r="W894" s="60"/>
      <c r="X894" s="60"/>
      <c r="Y894" s="50"/>
      <c r="Z894" s="50"/>
      <c r="AA894" s="50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</row>
    <row r="895" spans="4:54" ht="12.75" customHeight="1"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60"/>
      <c r="W895" s="60"/>
      <c r="X895" s="60"/>
      <c r="Y895" s="50"/>
      <c r="Z895" s="50"/>
      <c r="AA895" s="50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</row>
    <row r="896" spans="4:54" ht="12.75" customHeight="1"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60"/>
      <c r="W896" s="60"/>
      <c r="X896" s="60"/>
      <c r="Y896" s="50"/>
      <c r="Z896" s="50"/>
      <c r="AA896" s="50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</row>
    <row r="897" spans="4:54" ht="12.75" customHeight="1"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60"/>
      <c r="W897" s="60"/>
      <c r="X897" s="60"/>
      <c r="Y897" s="50"/>
      <c r="Z897" s="50"/>
      <c r="AA897" s="50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</row>
    <row r="898" spans="4:54" ht="12.75" customHeight="1"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60"/>
      <c r="W898" s="60"/>
      <c r="X898" s="60"/>
      <c r="Y898" s="50"/>
      <c r="Z898" s="50"/>
      <c r="AA898" s="50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</row>
    <row r="899" spans="4:54" ht="12.75" customHeight="1"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60"/>
      <c r="W899" s="60"/>
      <c r="X899" s="60"/>
      <c r="Y899" s="50"/>
      <c r="Z899" s="50"/>
      <c r="AA899" s="50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51"/>
    </row>
    <row r="900" spans="4:54" ht="12.75" customHeight="1"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60"/>
      <c r="W900" s="60"/>
      <c r="X900" s="60"/>
      <c r="Y900" s="50"/>
      <c r="Z900" s="50"/>
      <c r="AA900" s="50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1"/>
      <c r="AX900" s="51"/>
      <c r="AY900" s="51"/>
      <c r="AZ900" s="51"/>
      <c r="BA900" s="51"/>
      <c r="BB900" s="51"/>
    </row>
    <row r="901" spans="4:54" ht="12.75" customHeight="1"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60"/>
      <c r="W901" s="60"/>
      <c r="X901" s="60"/>
      <c r="Y901" s="50"/>
      <c r="Z901" s="50"/>
      <c r="AA901" s="50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/>
      <c r="BB901" s="51"/>
    </row>
    <row r="902" spans="4:54" ht="12.75" customHeight="1"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60"/>
      <c r="W902" s="60"/>
      <c r="X902" s="60"/>
      <c r="Y902" s="50"/>
      <c r="Z902" s="50"/>
      <c r="AA902" s="50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51"/>
      <c r="AV902" s="51"/>
      <c r="AW902" s="51"/>
      <c r="AX902" s="51"/>
      <c r="AY902" s="51"/>
      <c r="AZ902" s="51"/>
      <c r="BA902" s="51"/>
      <c r="BB902" s="51"/>
    </row>
    <row r="903" spans="4:54" ht="12.75" customHeight="1"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60"/>
      <c r="W903" s="60"/>
      <c r="X903" s="60"/>
      <c r="Y903" s="50"/>
      <c r="Z903" s="50"/>
      <c r="AA903" s="50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/>
      <c r="AZ903" s="51"/>
      <c r="BA903" s="51"/>
      <c r="BB903" s="51"/>
    </row>
    <row r="904" spans="4:54" ht="12.75" customHeight="1"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60"/>
      <c r="W904" s="60"/>
      <c r="X904" s="60"/>
      <c r="Y904" s="50"/>
      <c r="Z904" s="50"/>
      <c r="AA904" s="50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  <c r="AT904" s="51"/>
      <c r="AU904" s="51"/>
      <c r="AV904" s="51"/>
      <c r="AW904" s="51"/>
      <c r="AX904" s="51"/>
      <c r="AY904" s="51"/>
      <c r="AZ904" s="51"/>
      <c r="BA904" s="51"/>
      <c r="BB904" s="51"/>
    </row>
    <row r="905" spans="4:54" ht="12.75" customHeight="1"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60"/>
      <c r="W905" s="60"/>
      <c r="X905" s="60"/>
      <c r="Y905" s="50"/>
      <c r="Z905" s="50"/>
      <c r="AA905" s="50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1"/>
      <c r="AX905" s="51"/>
      <c r="AY905" s="51"/>
      <c r="AZ905" s="51"/>
      <c r="BA905" s="51"/>
      <c r="BB905" s="51"/>
    </row>
    <row r="906" spans="4:54" ht="12.75" customHeight="1"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60"/>
      <c r="W906" s="60"/>
      <c r="X906" s="60"/>
      <c r="Y906" s="50"/>
      <c r="Z906" s="50"/>
      <c r="AA906" s="50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  <c r="AT906" s="51"/>
      <c r="AU906" s="51"/>
      <c r="AV906" s="51"/>
      <c r="AW906" s="51"/>
      <c r="AX906" s="51"/>
      <c r="AY906" s="51"/>
      <c r="AZ906" s="51"/>
      <c r="BA906" s="51"/>
      <c r="BB906" s="51"/>
    </row>
    <row r="907" spans="4:54" ht="12.75" customHeight="1"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60"/>
      <c r="W907" s="60"/>
      <c r="X907" s="60"/>
      <c r="Y907" s="50"/>
      <c r="Z907" s="50"/>
      <c r="AA907" s="50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51"/>
      <c r="AV907" s="51"/>
      <c r="AW907" s="51"/>
      <c r="AX907" s="51"/>
      <c r="AY907" s="51"/>
      <c r="AZ907" s="51"/>
      <c r="BA907" s="51"/>
      <c r="BB907" s="51"/>
    </row>
    <row r="908" spans="4:54" ht="12.75" customHeight="1"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60"/>
      <c r="W908" s="60"/>
      <c r="X908" s="60"/>
      <c r="Y908" s="50"/>
      <c r="Z908" s="50"/>
      <c r="AA908" s="50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  <c r="AT908" s="51"/>
      <c r="AU908" s="51"/>
      <c r="AV908" s="51"/>
      <c r="AW908" s="51"/>
      <c r="AX908" s="51"/>
      <c r="AY908" s="51"/>
      <c r="AZ908" s="51"/>
      <c r="BA908" s="51"/>
      <c r="BB908" s="51"/>
    </row>
    <row r="909" spans="4:54" ht="12.75" customHeight="1"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60"/>
      <c r="W909" s="60"/>
      <c r="X909" s="60"/>
      <c r="Y909" s="50"/>
      <c r="Z909" s="50"/>
      <c r="AA909" s="50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51"/>
      <c r="AV909" s="51"/>
      <c r="AW909" s="51"/>
      <c r="AX909" s="51"/>
      <c r="AY909" s="51"/>
      <c r="AZ909" s="51"/>
      <c r="BA909" s="51"/>
      <c r="BB909" s="51"/>
    </row>
    <row r="910" spans="4:54" ht="12.75" customHeight="1"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60"/>
      <c r="W910" s="60"/>
      <c r="X910" s="60"/>
      <c r="Y910" s="50"/>
      <c r="Z910" s="50"/>
      <c r="AA910" s="50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51"/>
      <c r="AV910" s="51"/>
      <c r="AW910" s="51"/>
      <c r="AX910" s="51"/>
      <c r="AY910" s="51"/>
      <c r="AZ910" s="51"/>
      <c r="BA910" s="51"/>
      <c r="BB910" s="51"/>
    </row>
    <row r="911" spans="4:54" ht="12.75" customHeight="1"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60"/>
      <c r="W911" s="60"/>
      <c r="X911" s="60"/>
      <c r="Y911" s="50"/>
      <c r="Z911" s="50"/>
      <c r="AA911" s="50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  <c r="AX911" s="51"/>
      <c r="AY911" s="51"/>
      <c r="AZ911" s="51"/>
      <c r="BA911" s="51"/>
      <c r="BB911" s="51"/>
    </row>
    <row r="912" spans="4:54" ht="12.75" customHeight="1"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60"/>
      <c r="W912" s="60"/>
      <c r="X912" s="60"/>
      <c r="Y912" s="50"/>
      <c r="Z912" s="50"/>
      <c r="AA912" s="50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1"/>
      <c r="AX912" s="51"/>
      <c r="AY912" s="51"/>
      <c r="AZ912" s="51"/>
      <c r="BA912" s="51"/>
      <c r="BB912" s="51"/>
    </row>
    <row r="913" spans="4:54" ht="12.75" customHeight="1"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60"/>
      <c r="W913" s="60"/>
      <c r="X913" s="60"/>
      <c r="Y913" s="50"/>
      <c r="Z913" s="50"/>
      <c r="AA913" s="50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1"/>
      <c r="AX913" s="51"/>
      <c r="AY913" s="51"/>
      <c r="AZ913" s="51"/>
      <c r="BA913" s="51"/>
      <c r="BB913" s="51"/>
    </row>
    <row r="914" spans="4:54" ht="12.75" customHeight="1"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60"/>
      <c r="W914" s="60"/>
      <c r="X914" s="60"/>
      <c r="Y914" s="50"/>
      <c r="Z914" s="50"/>
      <c r="AA914" s="50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  <c r="AT914" s="51"/>
      <c r="AU914" s="51"/>
      <c r="AV914" s="51"/>
      <c r="AW914" s="51"/>
      <c r="AX914" s="51"/>
      <c r="AY914" s="51"/>
      <c r="AZ914" s="51"/>
      <c r="BA914" s="51"/>
      <c r="BB914" s="51"/>
    </row>
    <row r="915" spans="4:54" ht="12.75" customHeight="1"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60"/>
      <c r="W915" s="60"/>
      <c r="X915" s="60"/>
      <c r="Y915" s="50"/>
      <c r="Z915" s="50"/>
      <c r="AA915" s="50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51"/>
      <c r="AV915" s="51"/>
      <c r="AW915" s="51"/>
      <c r="AX915" s="51"/>
      <c r="AY915" s="51"/>
      <c r="AZ915" s="51"/>
      <c r="BA915" s="51"/>
      <c r="BB915" s="51"/>
    </row>
    <row r="916" spans="4:54" ht="12.75" customHeight="1"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60"/>
      <c r="W916" s="60"/>
      <c r="X916" s="60"/>
      <c r="Y916" s="50"/>
      <c r="Z916" s="50"/>
      <c r="AA916" s="50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51"/>
      <c r="AV916" s="51"/>
      <c r="AW916" s="51"/>
      <c r="AX916" s="51"/>
      <c r="AY916" s="51"/>
      <c r="AZ916" s="51"/>
      <c r="BA916" s="51"/>
      <c r="BB916" s="51"/>
    </row>
    <row r="917" spans="4:54" ht="12.75" customHeight="1"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60"/>
      <c r="W917" s="60"/>
      <c r="X917" s="60"/>
      <c r="Y917" s="50"/>
      <c r="Z917" s="50"/>
      <c r="AA917" s="50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51"/>
      <c r="AV917" s="51"/>
      <c r="AW917" s="51"/>
      <c r="AX917" s="51"/>
      <c r="AY917" s="51"/>
      <c r="AZ917" s="51"/>
      <c r="BA917" s="51"/>
      <c r="BB917" s="51"/>
    </row>
    <row r="918" spans="4:54" ht="12.75" customHeight="1"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60"/>
      <c r="W918" s="60"/>
      <c r="X918" s="60"/>
      <c r="Y918" s="50"/>
      <c r="Z918" s="50"/>
      <c r="AA918" s="50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/>
      <c r="AZ918" s="51"/>
      <c r="BA918" s="51"/>
      <c r="BB918" s="51"/>
    </row>
    <row r="919" spans="4:54" ht="12.75" customHeight="1"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60"/>
      <c r="W919" s="60"/>
      <c r="X919" s="60"/>
      <c r="Y919" s="50"/>
      <c r="Z919" s="50"/>
      <c r="AA919" s="50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51"/>
    </row>
    <row r="920" spans="4:54" ht="12.75" customHeight="1"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60"/>
      <c r="W920" s="60"/>
      <c r="X920" s="60"/>
      <c r="Y920" s="50"/>
      <c r="Z920" s="50"/>
      <c r="AA920" s="50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51"/>
    </row>
    <row r="921" spans="4:54" ht="12.75" customHeight="1"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60"/>
      <c r="W921" s="60"/>
      <c r="X921" s="60"/>
      <c r="Y921" s="50"/>
      <c r="Z921" s="50"/>
      <c r="AA921" s="50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51"/>
    </row>
    <row r="922" spans="4:54" ht="12.75" customHeight="1"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60"/>
      <c r="W922" s="60"/>
      <c r="X922" s="60"/>
      <c r="Y922" s="50"/>
      <c r="Z922" s="50"/>
      <c r="AA922" s="50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/>
      <c r="AZ922" s="51"/>
      <c r="BA922" s="51"/>
      <c r="BB922" s="51"/>
    </row>
    <row r="923" spans="4:54" ht="12.75" customHeight="1"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60"/>
      <c r="W923" s="60"/>
      <c r="X923" s="60"/>
      <c r="Y923" s="50"/>
      <c r="Z923" s="50"/>
      <c r="AA923" s="50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/>
      <c r="BB923" s="51"/>
    </row>
    <row r="924" spans="4:54" ht="12.75" customHeight="1"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60"/>
      <c r="W924" s="60"/>
      <c r="X924" s="60"/>
      <c r="Y924" s="50"/>
      <c r="Z924" s="50"/>
      <c r="AA924" s="50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</row>
    <row r="925" spans="4:54" ht="12.75" customHeight="1"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60"/>
      <c r="W925" s="60"/>
      <c r="X925" s="60"/>
      <c r="Y925" s="50"/>
      <c r="Z925" s="50"/>
      <c r="AA925" s="50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  <c r="AX925" s="51"/>
      <c r="AY925" s="51"/>
      <c r="AZ925" s="51"/>
      <c r="BA925" s="51"/>
      <c r="BB925" s="51"/>
    </row>
    <row r="926" spans="4:54" ht="12.75" customHeight="1"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60"/>
      <c r="W926" s="60"/>
      <c r="X926" s="60"/>
      <c r="Y926" s="50"/>
      <c r="Z926" s="50"/>
      <c r="AA926" s="50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/>
      <c r="AZ926" s="51"/>
      <c r="BA926" s="51"/>
      <c r="BB926" s="51"/>
    </row>
    <row r="927" spans="4:54" ht="12.75" customHeight="1"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60"/>
      <c r="W927" s="60"/>
      <c r="X927" s="60"/>
      <c r="Y927" s="50"/>
      <c r="Z927" s="50"/>
      <c r="AA927" s="50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51"/>
      <c r="AV927" s="51"/>
      <c r="AW927" s="51"/>
      <c r="AX927" s="51"/>
      <c r="AY927" s="51"/>
      <c r="AZ927" s="51"/>
      <c r="BA927" s="51"/>
      <c r="BB927" s="51"/>
    </row>
    <row r="928" spans="4:54" ht="12.75" customHeight="1"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60"/>
      <c r="W928" s="60"/>
      <c r="X928" s="60"/>
      <c r="Y928" s="50"/>
      <c r="Z928" s="50"/>
      <c r="AA928" s="50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51"/>
      <c r="AV928" s="51"/>
      <c r="AW928" s="51"/>
      <c r="AX928" s="51"/>
      <c r="AY928" s="51"/>
      <c r="AZ928" s="51"/>
      <c r="BA928" s="51"/>
      <c r="BB928" s="51"/>
    </row>
    <row r="929" spans="4:54" ht="12.75" customHeight="1"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60"/>
      <c r="W929" s="60"/>
      <c r="X929" s="60"/>
      <c r="Y929" s="50"/>
      <c r="Z929" s="50"/>
      <c r="AA929" s="50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  <c r="AT929" s="51"/>
      <c r="AU929" s="51"/>
      <c r="AV929" s="51"/>
      <c r="AW929" s="51"/>
      <c r="AX929" s="51"/>
      <c r="AY929" s="51"/>
      <c r="AZ929" s="51"/>
      <c r="BA929" s="51"/>
      <c r="BB929" s="51"/>
    </row>
    <row r="930" spans="4:54" ht="12.75" customHeight="1"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60"/>
      <c r="W930" s="60"/>
      <c r="X930" s="60"/>
      <c r="Y930" s="50"/>
      <c r="Z930" s="50"/>
      <c r="AA930" s="50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  <c r="AT930" s="51"/>
      <c r="AU930" s="51"/>
      <c r="AV930" s="51"/>
      <c r="AW930" s="51"/>
      <c r="AX930" s="51"/>
      <c r="AY930" s="51"/>
      <c r="AZ930" s="51"/>
      <c r="BA930" s="51"/>
      <c r="BB930" s="51"/>
    </row>
    <row r="931" spans="4:54" ht="12.75" customHeight="1"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60"/>
      <c r="W931" s="60"/>
      <c r="X931" s="60"/>
      <c r="Y931" s="50"/>
      <c r="Z931" s="50"/>
      <c r="AA931" s="50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  <c r="AT931" s="51"/>
      <c r="AU931" s="51"/>
      <c r="AV931" s="51"/>
      <c r="AW931" s="51"/>
      <c r="AX931" s="51"/>
      <c r="AY931" s="51"/>
      <c r="AZ931" s="51"/>
      <c r="BA931" s="51"/>
      <c r="BB931" s="51"/>
    </row>
    <row r="932" spans="4:54" ht="12.75" customHeight="1"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60"/>
      <c r="W932" s="60"/>
      <c r="X932" s="60"/>
      <c r="Y932" s="50"/>
      <c r="Z932" s="50"/>
      <c r="AA932" s="50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51"/>
      <c r="AV932" s="51"/>
      <c r="AW932" s="51"/>
      <c r="AX932" s="51"/>
      <c r="AY932" s="51"/>
      <c r="AZ932" s="51"/>
      <c r="BA932" s="51"/>
      <c r="BB932" s="51"/>
    </row>
    <row r="933" spans="4:54" ht="12.75" customHeight="1"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60"/>
      <c r="W933" s="60"/>
      <c r="X933" s="60"/>
      <c r="Y933" s="50"/>
      <c r="Z933" s="50"/>
      <c r="AA933" s="50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51"/>
      <c r="AV933" s="51"/>
      <c r="AW933" s="51"/>
      <c r="AX933" s="51"/>
      <c r="AY933" s="51"/>
      <c r="AZ933" s="51"/>
      <c r="BA933" s="51"/>
      <c r="BB933" s="51"/>
    </row>
    <row r="934" spans="4:54" ht="12.75" customHeight="1"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60"/>
      <c r="W934" s="60"/>
      <c r="X934" s="60"/>
      <c r="Y934" s="50"/>
      <c r="Z934" s="50"/>
      <c r="AA934" s="50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  <c r="AT934" s="51"/>
      <c r="AU934" s="51"/>
      <c r="AV934" s="51"/>
      <c r="AW934" s="51"/>
      <c r="AX934" s="51"/>
      <c r="AY934" s="51"/>
      <c r="AZ934" s="51"/>
      <c r="BA934" s="51"/>
      <c r="BB934" s="51"/>
    </row>
    <row r="935" spans="4:54" ht="12.75" customHeight="1"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60"/>
      <c r="W935" s="60"/>
      <c r="X935" s="60"/>
      <c r="Y935" s="50"/>
      <c r="Z935" s="50"/>
      <c r="AA935" s="50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  <c r="AT935" s="51"/>
      <c r="AU935" s="51"/>
      <c r="AV935" s="51"/>
      <c r="AW935" s="51"/>
      <c r="AX935" s="51"/>
      <c r="AY935" s="51"/>
      <c r="AZ935" s="51"/>
      <c r="BA935" s="51"/>
      <c r="BB935" s="51"/>
    </row>
    <row r="936" spans="4:54" ht="12.75" customHeight="1"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60"/>
      <c r="W936" s="60"/>
      <c r="X936" s="60"/>
      <c r="Y936" s="50"/>
      <c r="Z936" s="50"/>
      <c r="AA936" s="50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  <c r="AT936" s="51"/>
      <c r="AU936" s="51"/>
      <c r="AV936" s="51"/>
      <c r="AW936" s="51"/>
      <c r="AX936" s="51"/>
      <c r="AY936" s="51"/>
      <c r="AZ936" s="51"/>
      <c r="BA936" s="51"/>
      <c r="BB936" s="51"/>
    </row>
    <row r="937" spans="4:54" ht="12.75" customHeight="1"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60"/>
      <c r="W937" s="60"/>
      <c r="X937" s="60"/>
      <c r="Y937" s="50"/>
      <c r="Z937" s="50"/>
      <c r="AA937" s="50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51"/>
      <c r="AV937" s="51"/>
      <c r="AW937" s="51"/>
      <c r="AX937" s="51"/>
      <c r="AY937" s="51"/>
      <c r="AZ937" s="51"/>
      <c r="BA937" s="51"/>
      <c r="BB937" s="51"/>
    </row>
    <row r="938" spans="4:54" ht="12.75" customHeight="1"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60"/>
      <c r="W938" s="60"/>
      <c r="X938" s="60"/>
      <c r="Y938" s="50"/>
      <c r="Z938" s="50"/>
      <c r="AA938" s="50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1"/>
      <c r="AX938" s="51"/>
      <c r="AY938" s="51"/>
      <c r="AZ938" s="51"/>
      <c r="BA938" s="51"/>
      <c r="BB938" s="51"/>
    </row>
    <row r="939" spans="4:54" ht="12.75" customHeight="1"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60"/>
      <c r="W939" s="60"/>
      <c r="X939" s="60"/>
      <c r="Y939" s="50"/>
      <c r="Z939" s="50"/>
      <c r="AA939" s="50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  <c r="AX939" s="51"/>
      <c r="AY939" s="51"/>
      <c r="AZ939" s="51"/>
      <c r="BA939" s="51"/>
      <c r="BB939" s="51"/>
    </row>
    <row r="940" spans="4:54" ht="12.75" customHeight="1"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60"/>
      <c r="W940" s="60"/>
      <c r="X940" s="60"/>
      <c r="Y940" s="50"/>
      <c r="Z940" s="50"/>
      <c r="AA940" s="50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1"/>
      <c r="AX940" s="51"/>
      <c r="AY940" s="51"/>
      <c r="AZ940" s="51"/>
      <c r="BA940" s="51"/>
      <c r="BB940" s="51"/>
    </row>
    <row r="941" spans="4:54" ht="12.75" customHeight="1"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60"/>
      <c r="W941" s="60"/>
      <c r="X941" s="60"/>
      <c r="Y941" s="50"/>
      <c r="Z941" s="50"/>
      <c r="AA941" s="50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51"/>
      <c r="AV941" s="51"/>
      <c r="AW941" s="51"/>
      <c r="AX941" s="51"/>
      <c r="AY941" s="51"/>
      <c r="AZ941" s="51"/>
      <c r="BA941" s="51"/>
      <c r="BB941" s="51"/>
    </row>
    <row r="942" spans="4:54" ht="12.75" customHeight="1"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60"/>
      <c r="W942" s="60"/>
      <c r="X942" s="60"/>
      <c r="Y942" s="50"/>
      <c r="Z942" s="50"/>
      <c r="AA942" s="50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  <c r="AT942" s="51"/>
      <c r="AU942" s="51"/>
      <c r="AV942" s="51"/>
      <c r="AW942" s="51"/>
      <c r="AX942" s="51"/>
      <c r="AY942" s="51"/>
      <c r="AZ942" s="51"/>
      <c r="BA942" s="51"/>
      <c r="BB942" s="51"/>
    </row>
    <row r="943" spans="4:54" ht="12.75" customHeight="1"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60"/>
      <c r="W943" s="60"/>
      <c r="X943" s="60"/>
      <c r="Y943" s="50"/>
      <c r="Z943" s="50"/>
      <c r="AA943" s="50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  <c r="AT943" s="51"/>
      <c r="AU943" s="51"/>
      <c r="AV943" s="51"/>
      <c r="AW943" s="51"/>
      <c r="AX943" s="51"/>
      <c r="AY943" s="51"/>
      <c r="AZ943" s="51"/>
      <c r="BA943" s="51"/>
      <c r="BB943" s="51"/>
    </row>
    <row r="944" spans="4:54" ht="12.75" customHeight="1"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60"/>
      <c r="W944" s="60"/>
      <c r="X944" s="60"/>
      <c r="Y944" s="50"/>
      <c r="Z944" s="50"/>
      <c r="AA944" s="50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51"/>
      <c r="AV944" s="51"/>
      <c r="AW944" s="51"/>
      <c r="AX944" s="51"/>
      <c r="AY944" s="51"/>
      <c r="AZ944" s="51"/>
      <c r="BA944" s="51"/>
      <c r="BB944" s="51"/>
    </row>
    <row r="945" spans="4:54" ht="12.75" customHeight="1"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60"/>
      <c r="W945" s="60"/>
      <c r="X945" s="60"/>
      <c r="Y945" s="50"/>
      <c r="Z945" s="50"/>
      <c r="AA945" s="50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  <c r="AT945" s="51"/>
      <c r="AU945" s="51"/>
      <c r="AV945" s="51"/>
      <c r="AW945" s="51"/>
      <c r="AX945" s="51"/>
      <c r="AY945" s="51"/>
      <c r="AZ945" s="51"/>
      <c r="BA945" s="51"/>
      <c r="BB945" s="51"/>
    </row>
    <row r="946" spans="4:54" ht="12.75" customHeight="1"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60"/>
      <c r="W946" s="60"/>
      <c r="X946" s="60"/>
      <c r="Y946" s="50"/>
      <c r="Z946" s="50"/>
      <c r="AA946" s="50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  <c r="AT946" s="51"/>
      <c r="AU946" s="51"/>
      <c r="AV946" s="51"/>
      <c r="AW946" s="51"/>
      <c r="AX946" s="51"/>
      <c r="AY946" s="51"/>
      <c r="AZ946" s="51"/>
      <c r="BA946" s="51"/>
      <c r="BB946" s="51"/>
    </row>
    <row r="947" spans="4:54" ht="12.75" customHeight="1"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60"/>
      <c r="W947" s="60"/>
      <c r="X947" s="60"/>
      <c r="Y947" s="50"/>
      <c r="Z947" s="50"/>
      <c r="AA947" s="50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  <c r="AT947" s="51"/>
      <c r="AU947" s="51"/>
      <c r="AV947" s="51"/>
      <c r="AW947" s="51"/>
      <c r="AX947" s="51"/>
      <c r="AY947" s="51"/>
      <c r="AZ947" s="51"/>
      <c r="BA947" s="51"/>
      <c r="BB947" s="51"/>
    </row>
    <row r="948" spans="4:54" ht="12.75" customHeight="1"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60"/>
      <c r="W948" s="60"/>
      <c r="X948" s="60"/>
      <c r="Y948" s="50"/>
      <c r="Z948" s="50"/>
      <c r="AA948" s="50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W948" s="51"/>
      <c r="AX948" s="51"/>
      <c r="AY948" s="51"/>
      <c r="AZ948" s="51"/>
      <c r="BA948" s="51"/>
      <c r="BB948" s="51"/>
    </row>
    <row r="949" spans="4:54" ht="12.75" customHeight="1"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60"/>
      <c r="W949" s="60"/>
      <c r="X949" s="60"/>
      <c r="Y949" s="50"/>
      <c r="Z949" s="50"/>
      <c r="AA949" s="50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1"/>
      <c r="AX949" s="51"/>
      <c r="AY949" s="51"/>
      <c r="AZ949" s="51"/>
      <c r="BA949" s="51"/>
      <c r="BB949" s="51"/>
    </row>
    <row r="950" spans="4:54" ht="12.75" customHeight="1"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60"/>
      <c r="W950" s="60"/>
      <c r="X950" s="60"/>
      <c r="Y950" s="50"/>
      <c r="Z950" s="50"/>
      <c r="AA950" s="50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1"/>
      <c r="AX950" s="51"/>
      <c r="AY950" s="51"/>
      <c r="AZ950" s="51"/>
      <c r="BA950" s="51"/>
      <c r="BB950" s="51"/>
    </row>
    <row r="951" spans="4:54" ht="12.75" customHeight="1"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60"/>
      <c r="W951" s="60"/>
      <c r="X951" s="60"/>
      <c r="Y951" s="50"/>
      <c r="Z951" s="50"/>
      <c r="AA951" s="50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1"/>
      <c r="AX951" s="51"/>
      <c r="AY951" s="51"/>
      <c r="AZ951" s="51"/>
      <c r="BA951" s="51"/>
      <c r="BB951" s="51"/>
    </row>
    <row r="952" spans="4:54" ht="12.75" customHeight="1"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60"/>
      <c r="W952" s="60"/>
      <c r="X952" s="60"/>
      <c r="Y952" s="50"/>
      <c r="Z952" s="50"/>
      <c r="AA952" s="50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  <c r="AX952" s="51"/>
      <c r="AY952" s="51"/>
      <c r="AZ952" s="51"/>
      <c r="BA952" s="51"/>
      <c r="BB952" s="51"/>
    </row>
    <row r="953" spans="4:54" ht="12.75" customHeight="1"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60"/>
      <c r="W953" s="60"/>
      <c r="X953" s="60"/>
      <c r="Y953" s="50"/>
      <c r="Z953" s="50"/>
      <c r="AA953" s="50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  <c r="AT953" s="51"/>
      <c r="AU953" s="51"/>
      <c r="AV953" s="51"/>
      <c r="AW953" s="51"/>
      <c r="AX953" s="51"/>
      <c r="AY953" s="51"/>
      <c r="AZ953" s="51"/>
      <c r="BA953" s="51"/>
      <c r="BB953" s="51"/>
    </row>
    <row r="954" spans="4:54" ht="12.75" customHeight="1"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60"/>
      <c r="W954" s="60"/>
      <c r="X954" s="60"/>
      <c r="Y954" s="50"/>
      <c r="Z954" s="50"/>
      <c r="AA954" s="50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1"/>
      <c r="AX954" s="51"/>
      <c r="AY954" s="51"/>
      <c r="AZ954" s="51"/>
      <c r="BA954" s="51"/>
      <c r="BB954" s="51"/>
    </row>
    <row r="955" spans="4:54" ht="12.75" customHeight="1"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60"/>
      <c r="W955" s="60"/>
      <c r="X955" s="60"/>
      <c r="Y955" s="50"/>
      <c r="Z955" s="50"/>
      <c r="AA955" s="50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1"/>
      <c r="AX955" s="51"/>
      <c r="AY955" s="51"/>
      <c r="AZ955" s="51"/>
      <c r="BA955" s="51"/>
      <c r="BB955" s="51"/>
    </row>
    <row r="956" spans="4:54" ht="12.75" customHeight="1"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60"/>
      <c r="W956" s="60"/>
      <c r="X956" s="60"/>
      <c r="Y956" s="50"/>
      <c r="Z956" s="50"/>
      <c r="AA956" s="50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51"/>
      <c r="AV956" s="51"/>
      <c r="AW956" s="51"/>
      <c r="AX956" s="51"/>
      <c r="AY956" s="51"/>
      <c r="AZ956" s="51"/>
      <c r="BA956" s="51"/>
      <c r="BB956" s="51"/>
    </row>
    <row r="957" spans="4:54" ht="12.75" customHeight="1"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60"/>
      <c r="W957" s="60"/>
      <c r="X957" s="60"/>
      <c r="Y957" s="50"/>
      <c r="Z957" s="50"/>
      <c r="AA957" s="50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1"/>
      <c r="AX957" s="51"/>
      <c r="AY957" s="51"/>
      <c r="AZ957" s="51"/>
      <c r="BA957" s="51"/>
      <c r="BB957" s="51"/>
    </row>
    <row r="958" spans="4:54" ht="12.75" customHeight="1"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60"/>
      <c r="W958" s="60"/>
      <c r="X958" s="60"/>
      <c r="Y958" s="50"/>
      <c r="Z958" s="50"/>
      <c r="AA958" s="50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1"/>
      <c r="AX958" s="51"/>
      <c r="AY958" s="51"/>
      <c r="AZ958" s="51"/>
      <c r="BA958" s="51"/>
      <c r="BB958" s="51"/>
    </row>
    <row r="959" spans="4:54" ht="12.75" customHeight="1"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60"/>
      <c r="W959" s="60"/>
      <c r="X959" s="60"/>
      <c r="Y959" s="50"/>
      <c r="Z959" s="50"/>
      <c r="AA959" s="50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  <c r="AX959" s="51"/>
      <c r="AY959" s="51"/>
      <c r="AZ959" s="51"/>
      <c r="BA959" s="51"/>
      <c r="BB959" s="51"/>
    </row>
    <row r="960" spans="4:54" ht="12.75" customHeight="1"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60"/>
      <c r="W960" s="60"/>
      <c r="X960" s="60"/>
      <c r="Y960" s="50"/>
      <c r="Z960" s="50"/>
      <c r="AA960" s="50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  <c r="AX960" s="51"/>
      <c r="AY960" s="51"/>
      <c r="AZ960" s="51"/>
      <c r="BA960" s="51"/>
      <c r="BB960" s="51"/>
    </row>
    <row r="961" spans="4:54" ht="12.75" customHeight="1"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60"/>
      <c r="W961" s="60"/>
      <c r="X961" s="60"/>
      <c r="Y961" s="50"/>
      <c r="Z961" s="50"/>
      <c r="AA961" s="50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51"/>
      <c r="AV961" s="51"/>
      <c r="AW961" s="51"/>
      <c r="AX961" s="51"/>
      <c r="AY961" s="51"/>
      <c r="AZ961" s="51"/>
      <c r="BA961" s="51"/>
      <c r="BB961" s="51"/>
    </row>
    <row r="962" spans="4:54" ht="12.75" customHeight="1"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60"/>
      <c r="W962" s="60"/>
      <c r="X962" s="60"/>
      <c r="Y962" s="50"/>
      <c r="Z962" s="50"/>
      <c r="AA962" s="50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51"/>
      <c r="AV962" s="51"/>
      <c r="AW962" s="51"/>
      <c r="AX962" s="51"/>
      <c r="AY962" s="51"/>
      <c r="AZ962" s="51"/>
      <c r="BA962" s="51"/>
      <c r="BB962" s="51"/>
    </row>
    <row r="963" spans="4:54" ht="12.75" customHeight="1"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60"/>
      <c r="W963" s="60"/>
      <c r="X963" s="60"/>
      <c r="Y963" s="50"/>
      <c r="Z963" s="50"/>
      <c r="AA963" s="50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  <c r="AT963" s="51"/>
      <c r="AU963" s="51"/>
      <c r="AV963" s="51"/>
      <c r="AW963" s="51"/>
      <c r="AX963" s="51"/>
      <c r="AY963" s="51"/>
      <c r="AZ963" s="51"/>
      <c r="BA963" s="51"/>
      <c r="BB963" s="51"/>
    </row>
    <row r="964" spans="4:54" ht="12.75" customHeight="1"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60"/>
      <c r="W964" s="60"/>
      <c r="X964" s="60"/>
      <c r="Y964" s="50"/>
      <c r="Z964" s="50"/>
      <c r="AA964" s="50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/>
      <c r="AZ964" s="51"/>
      <c r="BA964" s="51"/>
      <c r="BB964" s="51"/>
    </row>
    <row r="965" spans="4:54" ht="12.75" customHeight="1"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60"/>
      <c r="W965" s="60"/>
      <c r="X965" s="60"/>
      <c r="Y965" s="50"/>
      <c r="Z965" s="50"/>
      <c r="AA965" s="50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1"/>
      <c r="AX965" s="51"/>
      <c r="AY965" s="51"/>
      <c r="AZ965" s="51"/>
      <c r="BA965" s="51"/>
      <c r="BB965" s="51"/>
    </row>
    <row r="966" spans="4:54" ht="12.75" customHeight="1"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60"/>
      <c r="W966" s="60"/>
      <c r="X966" s="60"/>
      <c r="Y966" s="50"/>
      <c r="Z966" s="50"/>
      <c r="AA966" s="50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1"/>
      <c r="AX966" s="51"/>
      <c r="AY966" s="51"/>
      <c r="AZ966" s="51"/>
      <c r="BA966" s="51"/>
      <c r="BB966" s="51"/>
    </row>
    <row r="967" spans="4:54" ht="12.75" customHeight="1"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60"/>
      <c r="W967" s="60"/>
      <c r="X967" s="60"/>
      <c r="Y967" s="50"/>
      <c r="Z967" s="50"/>
      <c r="AA967" s="50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1"/>
      <c r="AX967" s="51"/>
      <c r="AY967" s="51"/>
      <c r="AZ967" s="51"/>
      <c r="BA967" s="51"/>
      <c r="BB967" s="51"/>
    </row>
    <row r="968" spans="4:54" ht="12.75" customHeight="1"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60"/>
      <c r="W968" s="60"/>
      <c r="X968" s="60"/>
      <c r="Y968" s="50"/>
      <c r="Z968" s="50"/>
      <c r="AA968" s="50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1"/>
      <c r="AX968" s="51"/>
      <c r="AY968" s="51"/>
      <c r="AZ968" s="51"/>
      <c r="BA968" s="51"/>
      <c r="BB968" s="51"/>
    </row>
    <row r="969" spans="4:54" ht="12.75" customHeight="1"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60"/>
      <c r="W969" s="60"/>
      <c r="X969" s="60"/>
      <c r="Y969" s="50"/>
      <c r="Z969" s="50"/>
      <c r="AA969" s="50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1"/>
      <c r="AX969" s="51"/>
      <c r="AY969" s="51"/>
      <c r="AZ969" s="51"/>
      <c r="BA969" s="51"/>
      <c r="BB969" s="51"/>
    </row>
    <row r="970" spans="4:54" ht="12.75" customHeight="1"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60"/>
      <c r="W970" s="60"/>
      <c r="X970" s="60"/>
      <c r="Y970" s="50"/>
      <c r="Z970" s="50"/>
      <c r="AA970" s="50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51"/>
      <c r="AV970" s="51"/>
      <c r="AW970" s="51"/>
      <c r="AX970" s="51"/>
      <c r="AY970" s="51"/>
      <c r="AZ970" s="51"/>
      <c r="BA970" s="51"/>
      <c r="BB970" s="51"/>
    </row>
    <row r="971" spans="4:54" ht="12.75" customHeight="1"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60"/>
      <c r="W971" s="60"/>
      <c r="X971" s="60"/>
      <c r="Y971" s="50"/>
      <c r="Z971" s="50"/>
      <c r="AA971" s="50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1"/>
      <c r="AX971" s="51"/>
      <c r="AY971" s="51"/>
      <c r="AZ971" s="51"/>
      <c r="BA971" s="51"/>
      <c r="BB971" s="51"/>
    </row>
    <row r="972" spans="4:54" ht="12.75" customHeight="1"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60"/>
      <c r="W972" s="60"/>
      <c r="X972" s="60"/>
      <c r="Y972" s="50"/>
      <c r="Z972" s="50"/>
      <c r="AA972" s="50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1"/>
      <c r="AX972" s="51"/>
      <c r="AY972" s="51"/>
      <c r="AZ972" s="51"/>
      <c r="BA972" s="51"/>
      <c r="BB972" s="51"/>
    </row>
    <row r="973" spans="4:54" ht="12.75" customHeight="1"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60"/>
      <c r="W973" s="60"/>
      <c r="X973" s="60"/>
      <c r="Y973" s="50"/>
      <c r="Z973" s="50"/>
      <c r="AA973" s="50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1"/>
      <c r="AX973" s="51"/>
      <c r="AY973" s="51"/>
      <c r="AZ973" s="51"/>
      <c r="BA973" s="51"/>
      <c r="BB973" s="51"/>
    </row>
    <row r="974" spans="4:54" ht="12.75" customHeight="1"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60"/>
      <c r="W974" s="60"/>
      <c r="X974" s="60"/>
      <c r="Y974" s="50"/>
      <c r="Z974" s="50"/>
      <c r="AA974" s="50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  <c r="AX974" s="51"/>
      <c r="AY974" s="51"/>
      <c r="AZ974" s="51"/>
      <c r="BA974" s="51"/>
      <c r="BB974" s="51"/>
    </row>
    <row r="975" spans="4:54" ht="12.75" customHeight="1"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60"/>
      <c r="W975" s="60"/>
      <c r="X975" s="60"/>
      <c r="Y975" s="50"/>
      <c r="Z975" s="50"/>
      <c r="AA975" s="50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1"/>
      <c r="AX975" s="51"/>
      <c r="AY975" s="51"/>
      <c r="AZ975" s="51"/>
      <c r="BA975" s="51"/>
      <c r="BB975" s="51"/>
    </row>
    <row r="976" spans="4:54" ht="12.75" customHeight="1"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60"/>
      <c r="W976" s="60"/>
      <c r="X976" s="60"/>
      <c r="Y976" s="50"/>
      <c r="Z976" s="50"/>
      <c r="AA976" s="50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51"/>
      <c r="AV976" s="51"/>
      <c r="AW976" s="51"/>
      <c r="AX976" s="51"/>
      <c r="AY976" s="51"/>
      <c r="AZ976" s="51"/>
      <c r="BA976" s="51"/>
      <c r="BB976" s="51"/>
    </row>
    <row r="977" spans="4:54" ht="12.75" customHeight="1"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60"/>
      <c r="W977" s="60"/>
      <c r="X977" s="60"/>
      <c r="Y977" s="50"/>
      <c r="Z977" s="50"/>
      <c r="AA977" s="50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  <c r="AX977" s="51"/>
      <c r="AY977" s="51"/>
      <c r="AZ977" s="51"/>
      <c r="BA977" s="51"/>
      <c r="BB977" s="51"/>
    </row>
    <row r="978" spans="4:54" ht="12.75" customHeight="1"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60"/>
      <c r="W978" s="60"/>
      <c r="X978" s="60"/>
      <c r="Y978" s="50"/>
      <c r="Z978" s="50"/>
      <c r="AA978" s="50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51"/>
      <c r="AV978" s="51"/>
      <c r="AW978" s="51"/>
      <c r="AX978" s="51"/>
      <c r="AY978" s="51"/>
      <c r="AZ978" s="51"/>
      <c r="BA978" s="51"/>
      <c r="BB978" s="51"/>
    </row>
    <row r="979" spans="4:54" ht="12.75" customHeight="1"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60"/>
      <c r="W979" s="60"/>
      <c r="X979" s="60"/>
      <c r="Y979" s="50"/>
      <c r="Z979" s="50"/>
      <c r="AA979" s="50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51"/>
      <c r="AV979" s="51"/>
      <c r="AW979" s="51"/>
      <c r="AX979" s="51"/>
      <c r="AY979" s="51"/>
      <c r="AZ979" s="51"/>
      <c r="BA979" s="51"/>
      <c r="BB979" s="51"/>
    </row>
    <row r="980" spans="4:54" ht="12.75" customHeight="1"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60"/>
      <c r="W980" s="60"/>
      <c r="X980" s="60"/>
      <c r="Y980" s="50"/>
      <c r="Z980" s="50"/>
      <c r="AA980" s="50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/>
      <c r="AZ980" s="51"/>
      <c r="BA980" s="51"/>
      <c r="BB980" s="51"/>
    </row>
    <row r="981" spans="4:54" ht="12.75" customHeight="1"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60"/>
      <c r="W981" s="60"/>
      <c r="X981" s="60"/>
      <c r="Y981" s="50"/>
      <c r="Z981" s="50"/>
      <c r="AA981" s="50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/>
      <c r="AZ981" s="51"/>
      <c r="BA981" s="51"/>
      <c r="BB981" s="51"/>
    </row>
    <row r="982" spans="4:54" ht="12.75" customHeight="1"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60"/>
      <c r="W982" s="60"/>
      <c r="X982" s="60"/>
      <c r="Y982" s="50"/>
      <c r="Z982" s="50"/>
      <c r="AA982" s="50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  <c r="BA982" s="51"/>
      <c r="BB982" s="51"/>
    </row>
    <row r="983" spans="4:54" ht="12.75" customHeight="1"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60"/>
      <c r="W983" s="60"/>
      <c r="X983" s="60"/>
      <c r="Y983" s="50"/>
      <c r="Z983" s="50"/>
      <c r="AA983" s="50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1"/>
      <c r="AX983" s="51"/>
      <c r="AY983" s="51"/>
      <c r="AZ983" s="51"/>
      <c r="BA983" s="51"/>
      <c r="BB983" s="51"/>
    </row>
    <row r="984" spans="4:54" ht="12.75" customHeight="1"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60"/>
      <c r="W984" s="60"/>
      <c r="X984" s="60"/>
      <c r="Y984" s="50"/>
      <c r="Z984" s="50"/>
      <c r="AA984" s="50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/>
      <c r="AZ984" s="51"/>
      <c r="BA984" s="51"/>
      <c r="BB984" s="51"/>
    </row>
    <row r="985" spans="4:54" ht="12.75" customHeight="1"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60"/>
      <c r="W985" s="60"/>
      <c r="X985" s="60"/>
      <c r="Y985" s="50"/>
      <c r="Z985" s="50"/>
      <c r="AA985" s="50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  <c r="BA985" s="51"/>
      <c r="BB985" s="51"/>
    </row>
    <row r="986" spans="4:54" ht="12.75" customHeight="1"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60"/>
      <c r="W986" s="60"/>
      <c r="X986" s="60"/>
      <c r="Y986" s="50"/>
      <c r="Z986" s="50"/>
      <c r="AA986" s="50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  <c r="BA986" s="51"/>
      <c r="BB986" s="51"/>
    </row>
    <row r="987" spans="4:54" ht="12.75" customHeight="1"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60"/>
      <c r="W987" s="60"/>
      <c r="X987" s="60"/>
      <c r="Y987" s="50"/>
      <c r="Z987" s="50"/>
      <c r="AA987" s="50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/>
      <c r="AZ987" s="51"/>
      <c r="BA987" s="51"/>
      <c r="BB987" s="51"/>
    </row>
    <row r="988" spans="4:54" ht="12.75" customHeight="1"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60"/>
      <c r="W988" s="60"/>
      <c r="X988" s="60"/>
      <c r="Y988" s="50"/>
      <c r="Z988" s="50"/>
      <c r="AA988" s="50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  <c r="BA988" s="51"/>
      <c r="BB988" s="51"/>
    </row>
    <row r="989" spans="4:54" ht="12.75" customHeight="1"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60"/>
      <c r="W989" s="60"/>
      <c r="X989" s="60"/>
      <c r="Y989" s="50"/>
      <c r="Z989" s="50"/>
      <c r="AA989" s="50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  <c r="BA989" s="51"/>
      <c r="BB989" s="51"/>
    </row>
    <row r="990" spans="4:54" ht="12.75" customHeight="1"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60"/>
      <c r="W990" s="60"/>
      <c r="X990" s="60"/>
      <c r="Y990" s="50"/>
      <c r="Z990" s="50"/>
      <c r="AA990" s="50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  <c r="AT990" s="51"/>
      <c r="AU990" s="51"/>
      <c r="AV990" s="51"/>
      <c r="AW990" s="51"/>
      <c r="AX990" s="51"/>
      <c r="AY990" s="51"/>
      <c r="AZ990" s="51"/>
      <c r="BA990" s="51"/>
      <c r="BB990" s="51"/>
    </row>
    <row r="991" spans="4:54" ht="12.75" customHeight="1"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60"/>
      <c r="W991" s="60"/>
      <c r="X991" s="60"/>
      <c r="Y991" s="50"/>
      <c r="Z991" s="50"/>
      <c r="AA991" s="50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/>
      <c r="AZ991" s="51"/>
      <c r="BA991" s="51"/>
      <c r="BB991" s="51"/>
    </row>
    <row r="992" spans="4:54" ht="12.75" customHeight="1"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60"/>
      <c r="W992" s="60"/>
      <c r="X992" s="60"/>
      <c r="Y992" s="50"/>
      <c r="Z992" s="50"/>
      <c r="AA992" s="50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  <c r="AT992" s="51"/>
      <c r="AU992" s="51"/>
      <c r="AV992" s="51"/>
      <c r="AW992" s="51"/>
      <c r="AX992" s="51"/>
      <c r="AY992" s="51"/>
      <c r="AZ992" s="51"/>
      <c r="BA992" s="51"/>
      <c r="BB992" s="51"/>
    </row>
    <row r="993" spans="4:54" ht="12.75" customHeight="1"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60"/>
      <c r="W993" s="60"/>
      <c r="X993" s="60"/>
      <c r="Y993" s="50"/>
      <c r="Z993" s="50"/>
      <c r="AA993" s="50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1"/>
      <c r="AX993" s="51"/>
      <c r="AY993" s="51"/>
      <c r="AZ993" s="51"/>
      <c r="BA993" s="51"/>
      <c r="BB993" s="51"/>
    </row>
    <row r="994" spans="4:54" ht="12.75" customHeight="1"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60"/>
      <c r="W994" s="60"/>
      <c r="X994" s="60"/>
      <c r="Y994" s="50"/>
      <c r="Z994" s="50"/>
      <c r="AA994" s="50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51"/>
      <c r="AV994" s="51"/>
      <c r="AW994" s="51"/>
      <c r="AX994" s="51"/>
      <c r="AY994" s="51"/>
      <c r="AZ994" s="51"/>
      <c r="BA994" s="51"/>
      <c r="BB994" s="51"/>
    </row>
    <row r="995" spans="4:54" ht="12.75" customHeight="1"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60"/>
      <c r="W995" s="60"/>
      <c r="X995" s="60"/>
      <c r="Y995" s="50"/>
      <c r="Z995" s="50"/>
      <c r="AA995" s="50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51"/>
      <c r="AV995" s="51"/>
      <c r="AW995" s="51"/>
      <c r="AX995" s="51"/>
      <c r="AY995" s="51"/>
      <c r="AZ995" s="51"/>
      <c r="BA995" s="51"/>
      <c r="BB995" s="51"/>
    </row>
    <row r="996" spans="4:54" ht="12.75" customHeight="1"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60"/>
      <c r="W996" s="60"/>
      <c r="X996" s="60"/>
      <c r="Y996" s="50"/>
      <c r="Z996" s="50"/>
      <c r="AA996" s="50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51"/>
      <c r="AV996" s="51"/>
      <c r="AW996" s="51"/>
      <c r="AX996" s="51"/>
      <c r="AY996" s="51"/>
      <c r="AZ996" s="51"/>
      <c r="BA996" s="51"/>
      <c r="BB996" s="51"/>
    </row>
    <row r="997" spans="4:54" ht="12.75" customHeight="1"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60"/>
      <c r="W997" s="60"/>
      <c r="X997" s="60"/>
      <c r="Y997" s="50"/>
      <c r="Z997" s="50"/>
      <c r="AA997" s="50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  <c r="AT997" s="51"/>
      <c r="AU997" s="51"/>
      <c r="AV997" s="51"/>
      <c r="AW997" s="51"/>
      <c r="AX997" s="51"/>
      <c r="AY997" s="51"/>
      <c r="AZ997" s="51"/>
      <c r="BA997" s="51"/>
      <c r="BB997" s="51"/>
    </row>
    <row r="998" spans="4:54" ht="12.75" customHeight="1"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60"/>
      <c r="W998" s="60"/>
      <c r="X998" s="60"/>
      <c r="Y998" s="50"/>
      <c r="Z998" s="50"/>
      <c r="AA998" s="50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  <c r="AT998" s="51"/>
      <c r="AU998" s="51"/>
      <c r="AV998" s="51"/>
      <c r="AW998" s="51"/>
      <c r="AX998" s="51"/>
      <c r="AY998" s="51"/>
      <c r="AZ998" s="51"/>
      <c r="BA998" s="51"/>
      <c r="BB998" s="51"/>
    </row>
    <row r="999" spans="4:54" ht="12.75" customHeight="1"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60"/>
      <c r="W999" s="60"/>
      <c r="X999" s="60"/>
      <c r="Y999" s="50"/>
      <c r="Z999" s="50"/>
      <c r="AA999" s="50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  <c r="AT999" s="51"/>
      <c r="AU999" s="51"/>
      <c r="AV999" s="51"/>
      <c r="AW999" s="51"/>
      <c r="AX999" s="51"/>
      <c r="AY999" s="51"/>
      <c r="AZ999" s="51"/>
      <c r="BA999" s="51"/>
      <c r="BB999" s="51"/>
    </row>
    <row r="1000" spans="4:54" ht="12.75" customHeight="1"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60"/>
      <c r="W1000" s="60"/>
      <c r="X1000" s="60"/>
      <c r="Y1000" s="50"/>
      <c r="Z1000" s="50"/>
      <c r="AA1000" s="50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51"/>
      <c r="AV1000" s="51"/>
      <c r="AW1000" s="51"/>
      <c r="AX1000" s="51"/>
      <c r="AY1000" s="51"/>
      <c r="AZ1000" s="51"/>
      <c r="BA1000" s="51"/>
      <c r="BB1000" s="51"/>
    </row>
    <row r="1001" spans="4:54" ht="12.75" customHeight="1"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60"/>
      <c r="W1001" s="60"/>
      <c r="X1001" s="60"/>
      <c r="Y1001" s="50"/>
      <c r="Z1001" s="50"/>
      <c r="AA1001" s="50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  <c r="AT1001" s="51"/>
      <c r="AU1001" s="51"/>
      <c r="AV1001" s="51"/>
      <c r="AW1001" s="51"/>
      <c r="AX1001" s="51"/>
      <c r="AY1001" s="51"/>
      <c r="AZ1001" s="51"/>
      <c r="BA1001" s="51"/>
      <c r="BB1001" s="51"/>
    </row>
    <row r="1002" spans="4:54" ht="12.75" customHeight="1"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60"/>
      <c r="W1002" s="60"/>
      <c r="X1002" s="60"/>
      <c r="Y1002" s="50"/>
      <c r="Z1002" s="50"/>
      <c r="AA1002" s="50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51"/>
      <c r="AV1002" s="51"/>
      <c r="AW1002" s="51"/>
      <c r="AX1002" s="51"/>
      <c r="AY1002" s="51"/>
      <c r="AZ1002" s="51"/>
      <c r="BA1002" s="51"/>
      <c r="BB1002" s="51"/>
    </row>
    <row r="1003" spans="4:54" ht="12.75" customHeight="1"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60"/>
      <c r="W1003" s="60"/>
      <c r="X1003" s="60"/>
      <c r="Y1003" s="50"/>
      <c r="Z1003" s="50"/>
      <c r="AA1003" s="50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51"/>
      <c r="AV1003" s="51"/>
      <c r="AW1003" s="51"/>
      <c r="AX1003" s="51"/>
      <c r="AY1003" s="51"/>
      <c r="AZ1003" s="51"/>
      <c r="BA1003" s="51"/>
      <c r="BB1003" s="51"/>
    </row>
    <row r="1004" spans="4:54" ht="12.75" customHeight="1"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60"/>
      <c r="W1004" s="60"/>
      <c r="X1004" s="60"/>
      <c r="Y1004" s="50"/>
      <c r="Z1004" s="50"/>
      <c r="AA1004" s="50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51"/>
      <c r="AV1004" s="51"/>
      <c r="AW1004" s="51"/>
      <c r="AX1004" s="51"/>
      <c r="AY1004" s="51"/>
      <c r="AZ1004" s="51"/>
      <c r="BA1004" s="51"/>
      <c r="BB1004" s="51"/>
    </row>
    <row r="1005" spans="4:54" ht="12.75" customHeight="1"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60"/>
      <c r="W1005" s="60"/>
      <c r="X1005" s="60"/>
      <c r="Y1005" s="50"/>
      <c r="Z1005" s="50"/>
      <c r="AA1005" s="50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  <c r="AT1005" s="51"/>
      <c r="AU1005" s="51"/>
      <c r="AV1005" s="51"/>
      <c r="AW1005" s="51"/>
      <c r="AX1005" s="51"/>
      <c r="AY1005" s="51"/>
      <c r="AZ1005" s="51"/>
      <c r="BA1005" s="51"/>
      <c r="BB1005" s="51"/>
    </row>
    <row r="1006" spans="4:54" ht="12.75" customHeight="1"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60"/>
      <c r="W1006" s="60"/>
      <c r="X1006" s="60"/>
      <c r="Y1006" s="50"/>
      <c r="Z1006" s="50"/>
      <c r="AA1006" s="50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  <c r="AT1006" s="51"/>
      <c r="AU1006" s="51"/>
      <c r="AV1006" s="51"/>
      <c r="AW1006" s="51"/>
      <c r="AX1006" s="51"/>
      <c r="AY1006" s="51"/>
      <c r="AZ1006" s="51"/>
      <c r="BA1006" s="51"/>
      <c r="BB1006" s="51"/>
    </row>
    <row r="1007" spans="4:54" ht="12.75" customHeight="1"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60"/>
      <c r="W1007" s="60"/>
      <c r="X1007" s="60"/>
      <c r="Y1007" s="50"/>
      <c r="Z1007" s="50"/>
      <c r="AA1007" s="50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  <c r="AT1007" s="51"/>
      <c r="AU1007" s="51"/>
      <c r="AV1007" s="51"/>
      <c r="AW1007" s="51"/>
      <c r="AX1007" s="51"/>
      <c r="AY1007" s="51"/>
      <c r="AZ1007" s="51"/>
      <c r="BA1007" s="51"/>
      <c r="BB1007" s="51"/>
    </row>
    <row r="1008" spans="4:54" ht="12.75" customHeight="1"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60"/>
      <c r="W1008" s="60"/>
      <c r="X1008" s="60"/>
      <c r="Y1008" s="50"/>
      <c r="Z1008" s="50"/>
      <c r="AA1008" s="50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  <c r="AT1008" s="51"/>
      <c r="AU1008" s="51"/>
      <c r="AV1008" s="51"/>
      <c r="AW1008" s="51"/>
      <c r="AX1008" s="51"/>
      <c r="AY1008" s="51"/>
      <c r="AZ1008" s="51"/>
      <c r="BA1008" s="51"/>
      <c r="BB1008" s="51"/>
    </row>
    <row r="1009" spans="4:54" ht="12.75" customHeight="1"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60"/>
      <c r="W1009" s="60"/>
      <c r="X1009" s="60"/>
      <c r="Y1009" s="50"/>
      <c r="Z1009" s="50"/>
      <c r="AA1009" s="50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51"/>
      <c r="AV1009" s="51"/>
      <c r="AW1009" s="51"/>
      <c r="AX1009" s="51"/>
      <c r="AY1009" s="51"/>
      <c r="AZ1009" s="51"/>
      <c r="BA1009" s="51"/>
      <c r="BB1009" s="51"/>
    </row>
    <row r="1010" spans="4:54" ht="12.75" customHeight="1"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60"/>
      <c r="W1010" s="60"/>
      <c r="X1010" s="60"/>
      <c r="Y1010" s="50"/>
      <c r="Z1010" s="50"/>
      <c r="AA1010" s="50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  <c r="AT1010" s="51"/>
      <c r="AU1010" s="51"/>
      <c r="AV1010" s="51"/>
      <c r="AW1010" s="51"/>
      <c r="AX1010" s="51"/>
      <c r="AY1010" s="51"/>
      <c r="AZ1010" s="51"/>
      <c r="BA1010" s="51"/>
      <c r="BB1010" s="51"/>
    </row>
    <row r="1011" spans="4:54" ht="12.75" customHeight="1"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60"/>
      <c r="W1011" s="60"/>
      <c r="X1011" s="60"/>
      <c r="Y1011" s="50"/>
      <c r="Z1011" s="50"/>
      <c r="AA1011" s="50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51"/>
      <c r="AV1011" s="51"/>
      <c r="AW1011" s="51"/>
      <c r="AX1011" s="51"/>
      <c r="AY1011" s="51"/>
      <c r="AZ1011" s="51"/>
      <c r="BA1011" s="51"/>
      <c r="BB1011" s="51"/>
    </row>
    <row r="1012" spans="4:54" ht="12.75" customHeight="1"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60"/>
      <c r="W1012" s="60"/>
      <c r="X1012" s="60"/>
      <c r="Y1012" s="50"/>
      <c r="Z1012" s="50"/>
      <c r="AA1012" s="50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  <c r="AT1012" s="51"/>
      <c r="AU1012" s="51"/>
      <c r="AV1012" s="51"/>
      <c r="AW1012" s="51"/>
      <c r="AX1012" s="51"/>
      <c r="AY1012" s="51"/>
      <c r="AZ1012" s="51"/>
      <c r="BA1012" s="51"/>
      <c r="BB1012" s="51"/>
    </row>
    <row r="1013" spans="4:54" ht="12.75" customHeight="1"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60"/>
      <c r="W1013" s="60"/>
      <c r="X1013" s="60"/>
      <c r="Y1013" s="50"/>
      <c r="Z1013" s="50"/>
      <c r="AA1013" s="50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  <c r="AT1013" s="51"/>
      <c r="AU1013" s="51"/>
      <c r="AV1013" s="51"/>
      <c r="AW1013" s="51"/>
      <c r="AX1013" s="51"/>
      <c r="AY1013" s="51"/>
      <c r="AZ1013" s="51"/>
      <c r="BA1013" s="51"/>
      <c r="BB1013" s="51"/>
    </row>
    <row r="1014" spans="4:54" ht="12.75" customHeight="1"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60"/>
      <c r="W1014" s="60"/>
      <c r="X1014" s="60"/>
      <c r="Y1014" s="50"/>
      <c r="Z1014" s="50"/>
      <c r="AA1014" s="50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1"/>
      <c r="AX1014" s="51"/>
      <c r="AY1014" s="51"/>
      <c r="AZ1014" s="51"/>
      <c r="BA1014" s="51"/>
      <c r="BB1014" s="51"/>
    </row>
    <row r="1015" spans="4:54" ht="12.75" customHeight="1"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60"/>
      <c r="W1015" s="60"/>
      <c r="X1015" s="60"/>
      <c r="Y1015" s="50"/>
      <c r="Z1015" s="50"/>
      <c r="AA1015" s="50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1"/>
      <c r="AX1015" s="51"/>
      <c r="AY1015" s="51"/>
      <c r="AZ1015" s="51"/>
      <c r="BA1015" s="51"/>
      <c r="BB1015" s="51"/>
    </row>
    <row r="1016" spans="4:54" ht="12.75" customHeight="1"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60"/>
      <c r="W1016" s="60"/>
      <c r="X1016" s="60"/>
      <c r="Y1016" s="50"/>
      <c r="Z1016" s="50"/>
      <c r="AA1016" s="50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1"/>
      <c r="AX1016" s="51"/>
      <c r="AY1016" s="51"/>
      <c r="AZ1016" s="51"/>
      <c r="BA1016" s="51"/>
      <c r="BB1016" s="51"/>
    </row>
    <row r="1017" spans="4:54" ht="12.75" customHeight="1"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60"/>
      <c r="W1017" s="60"/>
      <c r="X1017" s="60"/>
      <c r="Y1017" s="50"/>
      <c r="Z1017" s="50"/>
      <c r="AA1017" s="50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1"/>
      <c r="AX1017" s="51"/>
      <c r="AY1017" s="51"/>
      <c r="AZ1017" s="51"/>
      <c r="BA1017" s="51"/>
      <c r="BB1017" s="51"/>
    </row>
    <row r="1018" spans="4:54" ht="12.75" customHeight="1"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60"/>
      <c r="W1018" s="60"/>
      <c r="X1018" s="60"/>
      <c r="Y1018" s="50"/>
      <c r="Z1018" s="50"/>
      <c r="AA1018" s="50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51"/>
      <c r="AV1018" s="51"/>
      <c r="AW1018" s="51"/>
      <c r="AX1018" s="51"/>
      <c r="AY1018" s="51"/>
      <c r="AZ1018" s="51"/>
      <c r="BA1018" s="51"/>
      <c r="BB1018" s="51"/>
    </row>
    <row r="1019" spans="4:54" ht="12.75" customHeight="1"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60"/>
      <c r="W1019" s="60"/>
      <c r="X1019" s="60"/>
      <c r="Y1019" s="50"/>
      <c r="Z1019" s="50"/>
      <c r="AA1019" s="50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  <c r="AT1019" s="51"/>
      <c r="AU1019" s="51"/>
      <c r="AV1019" s="51"/>
      <c r="AW1019" s="51"/>
      <c r="AX1019" s="51"/>
      <c r="AY1019" s="51"/>
      <c r="AZ1019" s="51"/>
      <c r="BA1019" s="51"/>
      <c r="BB1019" s="51"/>
    </row>
    <row r="1020" spans="4:54" ht="12.75" customHeight="1"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60"/>
      <c r="W1020" s="60"/>
      <c r="X1020" s="60"/>
      <c r="Y1020" s="50"/>
      <c r="Z1020" s="50"/>
      <c r="AA1020" s="50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  <c r="AT1020" s="51"/>
      <c r="AU1020" s="51"/>
      <c r="AV1020" s="51"/>
      <c r="AW1020" s="51"/>
      <c r="AX1020" s="51"/>
      <c r="AY1020" s="51"/>
      <c r="AZ1020" s="51"/>
      <c r="BA1020" s="51"/>
      <c r="BB1020" s="51"/>
    </row>
    <row r="1021" spans="4:54" ht="12.75" customHeight="1"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60"/>
      <c r="W1021" s="60"/>
      <c r="X1021" s="60"/>
      <c r="Y1021" s="50"/>
      <c r="Z1021" s="50"/>
      <c r="AA1021" s="50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/>
      <c r="AN1021" s="51"/>
      <c r="AO1021" s="51"/>
      <c r="AP1021" s="51"/>
      <c r="AQ1021" s="51"/>
      <c r="AR1021" s="51"/>
      <c r="AS1021" s="51"/>
      <c r="AT1021" s="51"/>
      <c r="AU1021" s="51"/>
      <c r="AV1021" s="51"/>
      <c r="AW1021" s="51"/>
      <c r="AX1021" s="51"/>
      <c r="AY1021" s="51"/>
      <c r="AZ1021" s="51"/>
      <c r="BA1021" s="51"/>
      <c r="BB1021" s="51"/>
    </row>
    <row r="1022" spans="4:54" ht="12.75" customHeight="1"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60"/>
      <c r="W1022" s="60"/>
      <c r="X1022" s="60"/>
      <c r="Y1022" s="50"/>
      <c r="Z1022" s="50"/>
      <c r="AA1022" s="50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  <c r="AT1022" s="51"/>
      <c r="AU1022" s="51"/>
      <c r="AV1022" s="51"/>
      <c r="AW1022" s="51"/>
      <c r="AX1022" s="51"/>
      <c r="AY1022" s="51"/>
      <c r="AZ1022" s="51"/>
      <c r="BA1022" s="51"/>
      <c r="BB1022" s="51"/>
    </row>
    <row r="1023" spans="4:54" ht="12.75" customHeight="1"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60"/>
      <c r="W1023" s="60"/>
      <c r="X1023" s="60"/>
      <c r="Y1023" s="50"/>
      <c r="Z1023" s="50"/>
      <c r="AA1023" s="50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  <c r="AT1023" s="51"/>
      <c r="AU1023" s="51"/>
      <c r="AV1023" s="51"/>
      <c r="AW1023" s="51"/>
      <c r="AX1023" s="51"/>
      <c r="AY1023" s="51"/>
      <c r="AZ1023" s="51"/>
      <c r="BA1023" s="51"/>
      <c r="BB1023" s="51"/>
    </row>
    <row r="1024" spans="4:54" ht="12.75" customHeight="1"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60"/>
      <c r="W1024" s="60"/>
      <c r="X1024" s="60"/>
      <c r="Y1024" s="50"/>
      <c r="Z1024" s="50"/>
      <c r="AA1024" s="50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51"/>
      <c r="AV1024" s="51"/>
      <c r="AW1024" s="51"/>
      <c r="AX1024" s="51"/>
      <c r="AY1024" s="51"/>
      <c r="AZ1024" s="51"/>
      <c r="BA1024" s="51"/>
      <c r="BB1024" s="51"/>
    </row>
    <row r="1025" spans="4:54" ht="12.75" customHeight="1"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60"/>
      <c r="W1025" s="60"/>
      <c r="X1025" s="60"/>
      <c r="Y1025" s="50"/>
      <c r="Z1025" s="50"/>
      <c r="AA1025" s="50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51"/>
      <c r="AV1025" s="51"/>
      <c r="AW1025" s="51"/>
      <c r="AX1025" s="51"/>
      <c r="AY1025" s="51"/>
      <c r="AZ1025" s="51"/>
      <c r="BA1025" s="51"/>
      <c r="BB1025" s="51"/>
    </row>
    <row r="1026" spans="4:54" ht="12.75" customHeight="1"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60"/>
      <c r="W1026" s="60"/>
      <c r="X1026" s="60"/>
      <c r="Y1026" s="50"/>
      <c r="Z1026" s="50"/>
      <c r="AA1026" s="50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1"/>
      <c r="AX1026" s="51"/>
      <c r="AY1026" s="51"/>
      <c r="AZ1026" s="51"/>
      <c r="BA1026" s="51"/>
      <c r="BB1026" s="51"/>
    </row>
    <row r="1027" spans="4:54" ht="12.75" customHeight="1"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60"/>
      <c r="W1027" s="60"/>
      <c r="X1027" s="60"/>
      <c r="Y1027" s="50"/>
      <c r="Z1027" s="50"/>
      <c r="AA1027" s="50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51"/>
      <c r="AV1027" s="51"/>
      <c r="AW1027" s="51"/>
      <c r="AX1027" s="51"/>
      <c r="AY1027" s="51"/>
      <c r="AZ1027" s="51"/>
      <c r="BA1027" s="51"/>
      <c r="BB1027" s="51"/>
    </row>
    <row r="1028" spans="4:54" ht="12.75" customHeight="1"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60"/>
      <c r="W1028" s="60"/>
      <c r="X1028" s="60"/>
      <c r="Y1028" s="50"/>
      <c r="Z1028" s="50"/>
      <c r="AA1028" s="50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51"/>
      <c r="AZ1028" s="51"/>
      <c r="BA1028" s="51"/>
      <c r="BB1028" s="51"/>
    </row>
    <row r="1029" spans="4:54" ht="12.75" customHeight="1"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60"/>
      <c r="W1029" s="60"/>
      <c r="X1029" s="60"/>
      <c r="Y1029" s="50"/>
      <c r="Z1029" s="50"/>
      <c r="AA1029" s="50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51"/>
      <c r="AZ1029" s="51"/>
      <c r="BA1029" s="51"/>
      <c r="BB1029" s="51"/>
    </row>
    <row r="1030" spans="4:54" ht="12.75" customHeight="1"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60"/>
      <c r="W1030" s="60"/>
      <c r="X1030" s="60"/>
      <c r="Y1030" s="50"/>
      <c r="Z1030" s="50"/>
      <c r="AA1030" s="50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51"/>
      <c r="AZ1030" s="51"/>
      <c r="BA1030" s="51"/>
      <c r="BB1030" s="51"/>
    </row>
    <row r="1031" spans="4:54" ht="12.75" customHeight="1"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60"/>
      <c r="W1031" s="60"/>
      <c r="X1031" s="60"/>
      <c r="Y1031" s="50"/>
      <c r="Z1031" s="50"/>
      <c r="AA1031" s="50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/>
      <c r="AZ1031" s="51"/>
      <c r="BA1031" s="51"/>
      <c r="BB1031" s="51"/>
    </row>
    <row r="1032" spans="4:54" ht="12.75" customHeight="1"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60"/>
      <c r="W1032" s="60"/>
      <c r="X1032" s="60"/>
      <c r="Y1032" s="50"/>
      <c r="Z1032" s="50"/>
      <c r="AA1032" s="50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/>
      <c r="AZ1032" s="51"/>
      <c r="BA1032" s="51"/>
      <c r="BB1032" s="51"/>
    </row>
    <row r="1033" spans="4:54" ht="12.75" customHeight="1"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60"/>
      <c r="W1033" s="60"/>
      <c r="X1033" s="60"/>
      <c r="Y1033" s="50"/>
      <c r="Z1033" s="50"/>
      <c r="AA1033" s="50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51"/>
      <c r="AZ1033" s="51"/>
      <c r="BA1033" s="51"/>
      <c r="BB1033" s="51"/>
    </row>
    <row r="1034" spans="4:54" ht="12.75" customHeight="1"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60"/>
      <c r="W1034" s="60"/>
      <c r="X1034" s="60"/>
      <c r="Y1034" s="50"/>
      <c r="Z1034" s="50"/>
      <c r="AA1034" s="50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51"/>
      <c r="AZ1034" s="51"/>
      <c r="BA1034" s="51"/>
      <c r="BB1034" s="51"/>
    </row>
    <row r="1035" spans="4:54" ht="12.75" customHeight="1"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60"/>
      <c r="W1035" s="60"/>
      <c r="X1035" s="60"/>
      <c r="Y1035" s="50"/>
      <c r="Z1035" s="50"/>
      <c r="AA1035" s="50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51"/>
      <c r="AZ1035" s="51"/>
      <c r="BA1035" s="51"/>
      <c r="BB1035" s="51"/>
    </row>
    <row r="1036" spans="4:54" ht="12.75" customHeight="1"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60"/>
      <c r="W1036" s="60"/>
      <c r="X1036" s="60"/>
      <c r="Y1036" s="50"/>
      <c r="Z1036" s="50"/>
      <c r="AA1036" s="50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51"/>
      <c r="AZ1036" s="51"/>
      <c r="BA1036" s="51"/>
      <c r="BB1036" s="51"/>
    </row>
    <row r="1037" spans="4:54" ht="12.75" customHeight="1"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60"/>
      <c r="W1037" s="60"/>
      <c r="X1037" s="60"/>
      <c r="Y1037" s="50"/>
      <c r="Z1037" s="50"/>
      <c r="AA1037" s="50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51"/>
      <c r="AV1037" s="51"/>
      <c r="AW1037" s="51"/>
      <c r="AX1037" s="51"/>
      <c r="AY1037" s="51"/>
      <c r="AZ1037" s="51"/>
      <c r="BA1037" s="51"/>
      <c r="BB1037" s="51"/>
    </row>
    <row r="1038" spans="4:54" ht="12.75" customHeight="1"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60"/>
      <c r="W1038" s="60"/>
      <c r="X1038" s="60"/>
      <c r="Y1038" s="50"/>
      <c r="Z1038" s="50"/>
      <c r="AA1038" s="50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51"/>
      <c r="AZ1038" s="51"/>
      <c r="BA1038" s="51"/>
      <c r="BB1038" s="51"/>
    </row>
    <row r="1039" spans="4:54" ht="12.75" customHeight="1"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60"/>
      <c r="W1039" s="60"/>
      <c r="X1039" s="60"/>
      <c r="Y1039" s="50"/>
      <c r="Z1039" s="50"/>
      <c r="AA1039" s="50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/>
      <c r="AZ1039" s="51"/>
      <c r="BA1039" s="51"/>
      <c r="BB1039" s="51"/>
    </row>
    <row r="1040" spans="4:54" ht="12.75" customHeight="1"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60"/>
      <c r="W1040" s="60"/>
      <c r="X1040" s="60"/>
      <c r="Y1040" s="50"/>
      <c r="Z1040" s="50"/>
      <c r="AA1040" s="50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/>
      <c r="AZ1040" s="51"/>
      <c r="BA1040" s="51"/>
      <c r="BB1040" s="51"/>
    </row>
    <row r="1041" spans="4:54" ht="12.75" customHeight="1"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60"/>
      <c r="W1041" s="60"/>
      <c r="X1041" s="60"/>
      <c r="Y1041" s="50"/>
      <c r="Z1041" s="50"/>
      <c r="AA1041" s="50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  <c r="BB1041" s="51"/>
    </row>
    <row r="1042" spans="4:54" ht="12.75" customHeight="1"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60"/>
      <c r="W1042" s="60"/>
      <c r="X1042" s="60"/>
      <c r="Y1042" s="50"/>
      <c r="Z1042" s="50"/>
      <c r="AA1042" s="50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1"/>
      <c r="AX1042" s="51"/>
      <c r="AY1042" s="51"/>
      <c r="AZ1042" s="51"/>
      <c r="BA1042" s="51"/>
      <c r="BB1042" s="51"/>
    </row>
    <row r="1043" spans="4:54" ht="12.75" customHeight="1"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60"/>
      <c r="W1043" s="60"/>
      <c r="X1043" s="60"/>
      <c r="Y1043" s="50"/>
      <c r="Z1043" s="50"/>
      <c r="AA1043" s="50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1"/>
      <c r="AX1043" s="51"/>
      <c r="AY1043" s="51"/>
      <c r="AZ1043" s="51"/>
      <c r="BA1043" s="51"/>
      <c r="BB1043" s="51"/>
    </row>
    <row r="1044" spans="4:54" ht="12.75" customHeight="1"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60"/>
      <c r="W1044" s="60"/>
      <c r="X1044" s="60"/>
      <c r="Y1044" s="50"/>
      <c r="Z1044" s="50"/>
      <c r="AA1044" s="50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51"/>
      <c r="AV1044" s="51"/>
      <c r="AW1044" s="51"/>
      <c r="AX1044" s="51"/>
      <c r="AY1044" s="51"/>
      <c r="AZ1044" s="51"/>
      <c r="BA1044" s="51"/>
      <c r="BB1044" s="51"/>
    </row>
    <row r="1045" spans="4:54" ht="12.75" customHeight="1"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60"/>
      <c r="W1045" s="60"/>
      <c r="X1045" s="60"/>
      <c r="Y1045" s="50"/>
      <c r="Z1045" s="50"/>
      <c r="AA1045" s="50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51"/>
      <c r="AV1045" s="51"/>
      <c r="AW1045" s="51"/>
      <c r="AX1045" s="51"/>
      <c r="AY1045" s="51"/>
      <c r="AZ1045" s="51"/>
      <c r="BA1045" s="51"/>
      <c r="BB1045" s="51"/>
    </row>
    <row r="1046" spans="4:54" ht="12.75" customHeight="1"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60"/>
      <c r="W1046" s="60"/>
      <c r="X1046" s="60"/>
      <c r="Y1046" s="50"/>
      <c r="Z1046" s="50"/>
      <c r="AA1046" s="50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  <c r="AT1046" s="51"/>
      <c r="AU1046" s="51"/>
      <c r="AV1046" s="51"/>
      <c r="AW1046" s="51"/>
      <c r="AX1046" s="51"/>
      <c r="AY1046" s="51"/>
      <c r="AZ1046" s="51"/>
      <c r="BA1046" s="51"/>
      <c r="BB1046" s="51"/>
    </row>
    <row r="1047" spans="4:54" ht="12.75" customHeight="1"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60"/>
      <c r="W1047" s="60"/>
      <c r="X1047" s="60"/>
      <c r="Y1047" s="50"/>
      <c r="Z1047" s="50"/>
      <c r="AA1047" s="50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  <c r="AT1047" s="51"/>
      <c r="AU1047" s="51"/>
      <c r="AV1047" s="51"/>
      <c r="AW1047" s="51"/>
      <c r="AX1047" s="51"/>
      <c r="AY1047" s="51"/>
      <c r="AZ1047" s="51"/>
      <c r="BA1047" s="51"/>
      <c r="BB1047" s="51"/>
    </row>
    <row r="1048" spans="4:54" ht="12.75" customHeight="1"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60"/>
      <c r="W1048" s="60"/>
      <c r="X1048" s="60"/>
      <c r="Y1048" s="50"/>
      <c r="Z1048" s="50"/>
      <c r="AA1048" s="50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/>
      <c r="AN1048" s="51"/>
      <c r="AO1048" s="51"/>
      <c r="AP1048" s="51"/>
      <c r="AQ1048" s="51"/>
      <c r="AR1048" s="51"/>
      <c r="AS1048" s="51"/>
      <c r="AT1048" s="51"/>
      <c r="AU1048" s="51"/>
      <c r="AV1048" s="51"/>
      <c r="AW1048" s="51"/>
      <c r="AX1048" s="51"/>
      <c r="AY1048" s="51"/>
      <c r="AZ1048" s="51"/>
      <c r="BA1048" s="51"/>
      <c r="BB1048" s="51"/>
    </row>
    <row r="1049" spans="4:54" ht="12.75" customHeight="1"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60"/>
      <c r="W1049" s="60"/>
      <c r="X1049" s="60"/>
      <c r="Y1049" s="50"/>
      <c r="Z1049" s="50"/>
      <c r="AA1049" s="50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  <c r="AT1049" s="51"/>
      <c r="AU1049" s="51"/>
      <c r="AV1049" s="51"/>
      <c r="AW1049" s="51"/>
      <c r="AX1049" s="51"/>
      <c r="AY1049" s="51"/>
      <c r="AZ1049" s="51"/>
      <c r="BA1049" s="51"/>
      <c r="BB1049" s="51"/>
    </row>
    <row r="1050" spans="4:54" ht="12.75" customHeight="1"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60"/>
      <c r="W1050" s="60"/>
      <c r="X1050" s="60"/>
      <c r="Y1050" s="50"/>
      <c r="Z1050" s="50"/>
      <c r="AA1050" s="50"/>
      <c r="AB1050" s="51"/>
      <c r="AC1050" s="51"/>
      <c r="AD1050" s="51"/>
      <c r="AE1050" s="51"/>
      <c r="AF1050" s="51"/>
      <c r="AG1050" s="51"/>
      <c r="AH1050" s="51"/>
      <c r="AI1050" s="51"/>
      <c r="AJ1050" s="51"/>
      <c r="AK1050" s="51"/>
      <c r="AL1050" s="51"/>
      <c r="AM1050" s="51"/>
      <c r="AN1050" s="51"/>
      <c r="AO1050" s="51"/>
      <c r="AP1050" s="51"/>
      <c r="AQ1050" s="51"/>
      <c r="AR1050" s="51"/>
      <c r="AS1050" s="51"/>
      <c r="AT1050" s="51"/>
      <c r="AU1050" s="51"/>
      <c r="AV1050" s="51"/>
      <c r="AW1050" s="51"/>
      <c r="AX1050" s="51"/>
      <c r="AY1050" s="51"/>
      <c r="AZ1050" s="51"/>
      <c r="BA1050" s="51"/>
      <c r="BB1050" s="51"/>
    </row>
    <row r="1051" spans="4:54" ht="12.75" customHeight="1"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60"/>
      <c r="W1051" s="60"/>
      <c r="X1051" s="60"/>
      <c r="Y1051" s="50"/>
      <c r="Z1051" s="50"/>
      <c r="AA1051" s="50"/>
      <c r="AB1051" s="51"/>
      <c r="AC1051" s="51"/>
      <c r="AD1051" s="51"/>
      <c r="AE1051" s="51"/>
      <c r="AF1051" s="51"/>
      <c r="AG1051" s="51"/>
      <c r="AH1051" s="51"/>
      <c r="AI1051" s="51"/>
      <c r="AJ1051" s="51"/>
      <c r="AK1051" s="51"/>
      <c r="AL1051" s="51"/>
      <c r="AM1051" s="51"/>
      <c r="AN1051" s="51"/>
      <c r="AO1051" s="51"/>
      <c r="AP1051" s="51"/>
      <c r="AQ1051" s="51"/>
      <c r="AR1051" s="51"/>
      <c r="AS1051" s="51"/>
      <c r="AT1051" s="51"/>
      <c r="AU1051" s="51"/>
      <c r="AV1051" s="51"/>
      <c r="AW1051" s="51"/>
      <c r="AX1051" s="51"/>
      <c r="AY1051" s="51"/>
      <c r="AZ1051" s="51"/>
      <c r="BA1051" s="51"/>
      <c r="BB1051" s="51"/>
    </row>
    <row r="1052" spans="4:54" ht="12.75" customHeight="1"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60"/>
      <c r="W1052" s="60"/>
      <c r="X1052" s="60"/>
      <c r="Y1052" s="50"/>
      <c r="Z1052" s="50"/>
      <c r="AA1052" s="50"/>
      <c r="AB1052" s="51"/>
      <c r="AC1052" s="51"/>
      <c r="AD1052" s="51"/>
      <c r="AE1052" s="51"/>
      <c r="AF1052" s="51"/>
      <c r="AG1052" s="51"/>
      <c r="AH1052" s="51"/>
      <c r="AI1052" s="51"/>
      <c r="AJ1052" s="51"/>
      <c r="AK1052" s="51"/>
      <c r="AL1052" s="51"/>
      <c r="AM1052" s="51"/>
      <c r="AN1052" s="51"/>
      <c r="AO1052" s="51"/>
      <c r="AP1052" s="51"/>
      <c r="AQ1052" s="51"/>
      <c r="AR1052" s="51"/>
      <c r="AS1052" s="51"/>
      <c r="AT1052" s="51"/>
      <c r="AU1052" s="51"/>
      <c r="AV1052" s="51"/>
      <c r="AW1052" s="51"/>
      <c r="AX1052" s="51"/>
      <c r="AY1052" s="51"/>
      <c r="AZ1052" s="51"/>
      <c r="BA1052" s="51"/>
      <c r="BB1052" s="51"/>
    </row>
    <row r="1053" spans="4:54" ht="12.75" customHeight="1"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60"/>
      <c r="W1053" s="60"/>
      <c r="X1053" s="60"/>
      <c r="Y1053" s="50"/>
      <c r="Z1053" s="50"/>
      <c r="AA1053" s="50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  <c r="AL1053" s="51"/>
      <c r="AM1053" s="51"/>
      <c r="AN1053" s="51"/>
      <c r="AO1053" s="51"/>
      <c r="AP1053" s="51"/>
      <c r="AQ1053" s="51"/>
      <c r="AR1053" s="51"/>
      <c r="AS1053" s="51"/>
      <c r="AT1053" s="51"/>
      <c r="AU1053" s="51"/>
      <c r="AV1053" s="51"/>
      <c r="AW1053" s="51"/>
      <c r="AX1053" s="51"/>
      <c r="AY1053" s="51"/>
      <c r="AZ1053" s="51"/>
      <c r="BA1053" s="51"/>
      <c r="BB1053" s="51"/>
    </row>
    <row r="1054" spans="4:54" ht="12.75" customHeight="1"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60"/>
      <c r="W1054" s="60"/>
      <c r="X1054" s="60"/>
      <c r="Y1054" s="50"/>
      <c r="Z1054" s="50"/>
      <c r="AA1054" s="50"/>
      <c r="AB1054" s="51"/>
      <c r="AC1054" s="51"/>
      <c r="AD1054" s="51"/>
      <c r="AE1054" s="51"/>
      <c r="AF1054" s="51"/>
      <c r="AG1054" s="51"/>
      <c r="AH1054" s="51"/>
      <c r="AI1054" s="51"/>
      <c r="AJ1054" s="51"/>
      <c r="AK1054" s="51"/>
      <c r="AL1054" s="51"/>
      <c r="AM1054" s="51"/>
      <c r="AN1054" s="51"/>
      <c r="AO1054" s="51"/>
      <c r="AP1054" s="51"/>
      <c r="AQ1054" s="51"/>
      <c r="AR1054" s="51"/>
      <c r="AS1054" s="51"/>
      <c r="AT1054" s="51"/>
      <c r="AU1054" s="51"/>
      <c r="AV1054" s="51"/>
      <c r="AW1054" s="51"/>
      <c r="AX1054" s="51"/>
      <c r="AY1054" s="51"/>
      <c r="AZ1054" s="51"/>
      <c r="BA1054" s="51"/>
      <c r="BB1054" s="51"/>
    </row>
    <row r="1055" spans="4:54" ht="12.75" customHeight="1"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60"/>
      <c r="W1055" s="60"/>
      <c r="X1055" s="60"/>
      <c r="Y1055" s="50"/>
      <c r="Z1055" s="50"/>
      <c r="AA1055" s="50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/>
      <c r="AL1055" s="51"/>
      <c r="AM1055" s="51"/>
      <c r="AN1055" s="51"/>
      <c r="AO1055" s="51"/>
      <c r="AP1055" s="51"/>
      <c r="AQ1055" s="51"/>
      <c r="AR1055" s="51"/>
      <c r="AS1055" s="51"/>
      <c r="AT1055" s="51"/>
      <c r="AU1055" s="51"/>
      <c r="AV1055" s="51"/>
      <c r="AW1055" s="51"/>
      <c r="AX1055" s="51"/>
      <c r="AY1055" s="51"/>
      <c r="AZ1055" s="51"/>
      <c r="BA1055" s="51"/>
      <c r="BB1055" s="51"/>
    </row>
    <row r="1056" spans="4:54" ht="12.75" customHeight="1"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60"/>
      <c r="W1056" s="60"/>
      <c r="X1056" s="60"/>
      <c r="Y1056" s="50"/>
      <c r="Z1056" s="50"/>
      <c r="AA1056" s="50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  <c r="AT1056" s="51"/>
      <c r="AU1056" s="51"/>
      <c r="AV1056" s="51"/>
      <c r="AW1056" s="51"/>
      <c r="AX1056" s="51"/>
      <c r="AY1056" s="51"/>
      <c r="AZ1056" s="51"/>
      <c r="BA1056" s="51"/>
      <c r="BB1056" s="51"/>
    </row>
    <row r="1057" spans="4:54" ht="12.75" customHeight="1"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60"/>
      <c r="W1057" s="60"/>
      <c r="X1057" s="60"/>
      <c r="Y1057" s="50"/>
      <c r="Z1057" s="50"/>
      <c r="AA1057" s="50"/>
      <c r="AB1057" s="51"/>
      <c r="AC1057" s="51"/>
      <c r="AD1057" s="51"/>
      <c r="AE1057" s="51"/>
      <c r="AF1057" s="51"/>
      <c r="AG1057" s="51"/>
      <c r="AH1057" s="51"/>
      <c r="AI1057" s="51"/>
      <c r="AJ1057" s="51"/>
      <c r="AK1057" s="51"/>
      <c r="AL1057" s="51"/>
      <c r="AM1057" s="51"/>
      <c r="AN1057" s="51"/>
      <c r="AO1057" s="51"/>
      <c r="AP1057" s="51"/>
      <c r="AQ1057" s="51"/>
      <c r="AR1057" s="51"/>
      <c r="AS1057" s="51"/>
      <c r="AT1057" s="51"/>
      <c r="AU1057" s="51"/>
      <c r="AV1057" s="51"/>
      <c r="AW1057" s="51"/>
      <c r="AX1057" s="51"/>
      <c r="AY1057" s="51"/>
      <c r="AZ1057" s="51"/>
      <c r="BA1057" s="51"/>
      <c r="BB1057" s="51"/>
    </row>
    <row r="1058" spans="4:54" ht="12.75" customHeight="1"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60"/>
      <c r="W1058" s="60"/>
      <c r="X1058" s="60"/>
      <c r="Y1058" s="50"/>
      <c r="Z1058" s="50"/>
      <c r="AA1058" s="50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/>
      <c r="AN1058" s="51"/>
      <c r="AO1058" s="51"/>
      <c r="AP1058" s="51"/>
      <c r="AQ1058" s="51"/>
      <c r="AR1058" s="51"/>
      <c r="AS1058" s="51"/>
      <c r="AT1058" s="51"/>
      <c r="AU1058" s="51"/>
      <c r="AV1058" s="51"/>
      <c r="AW1058" s="51"/>
      <c r="AX1058" s="51"/>
      <c r="AY1058" s="51"/>
      <c r="AZ1058" s="51"/>
      <c r="BA1058" s="51"/>
      <c r="BB1058" s="51"/>
    </row>
    <row r="1059" spans="4:54" ht="12.75" customHeight="1"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60"/>
      <c r="W1059" s="60"/>
      <c r="X1059" s="60"/>
      <c r="Y1059" s="50"/>
      <c r="Z1059" s="50"/>
      <c r="AA1059" s="50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/>
      <c r="AN1059" s="51"/>
      <c r="AO1059" s="51"/>
      <c r="AP1059" s="51"/>
      <c r="AQ1059" s="51"/>
      <c r="AR1059" s="51"/>
      <c r="AS1059" s="51"/>
      <c r="AT1059" s="51"/>
      <c r="AU1059" s="51"/>
      <c r="AV1059" s="51"/>
      <c r="AW1059" s="51"/>
      <c r="AX1059" s="51"/>
      <c r="AY1059" s="51"/>
      <c r="AZ1059" s="51"/>
      <c r="BA1059" s="51"/>
      <c r="BB1059" s="51"/>
    </row>
    <row r="1060" spans="4:54" ht="12.75" customHeight="1"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60"/>
      <c r="W1060" s="60"/>
      <c r="X1060" s="60"/>
      <c r="Y1060" s="50"/>
      <c r="Z1060" s="50"/>
      <c r="AA1060" s="50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  <c r="AL1060" s="51"/>
      <c r="AM1060" s="51"/>
      <c r="AN1060" s="51"/>
      <c r="AO1060" s="51"/>
      <c r="AP1060" s="51"/>
      <c r="AQ1060" s="51"/>
      <c r="AR1060" s="51"/>
      <c r="AS1060" s="51"/>
      <c r="AT1060" s="51"/>
      <c r="AU1060" s="51"/>
      <c r="AV1060" s="51"/>
      <c r="AW1060" s="51"/>
      <c r="AX1060" s="51"/>
      <c r="AY1060" s="51"/>
      <c r="AZ1060" s="51"/>
      <c r="BA1060" s="51"/>
      <c r="BB1060" s="51"/>
    </row>
    <row r="1061" spans="4:54" ht="12.75" customHeight="1"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60"/>
      <c r="W1061" s="60"/>
      <c r="X1061" s="60"/>
      <c r="Y1061" s="50"/>
      <c r="Z1061" s="50"/>
      <c r="AA1061" s="50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51"/>
      <c r="AP1061" s="51"/>
      <c r="AQ1061" s="51"/>
      <c r="AR1061" s="51"/>
      <c r="AS1061" s="51"/>
      <c r="AT1061" s="51"/>
      <c r="AU1061" s="51"/>
      <c r="AV1061" s="51"/>
      <c r="AW1061" s="51"/>
      <c r="AX1061" s="51"/>
      <c r="AY1061" s="51"/>
      <c r="AZ1061" s="51"/>
      <c r="BA1061" s="51"/>
      <c r="BB1061" s="51"/>
    </row>
    <row r="1062" spans="4:54" ht="12.75" customHeight="1"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60"/>
      <c r="W1062" s="60"/>
      <c r="X1062" s="60"/>
      <c r="Y1062" s="50"/>
      <c r="Z1062" s="50"/>
      <c r="AA1062" s="50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/>
      <c r="AN1062" s="51"/>
      <c r="AO1062" s="51"/>
      <c r="AP1062" s="51"/>
      <c r="AQ1062" s="51"/>
      <c r="AR1062" s="51"/>
      <c r="AS1062" s="51"/>
      <c r="AT1062" s="51"/>
      <c r="AU1062" s="51"/>
      <c r="AV1062" s="51"/>
      <c r="AW1062" s="51"/>
      <c r="AX1062" s="51"/>
      <c r="AY1062" s="51"/>
      <c r="AZ1062" s="51"/>
      <c r="BA1062" s="51"/>
      <c r="BB1062" s="51"/>
    </row>
    <row r="1063" spans="4:54" ht="12.75" customHeight="1"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60"/>
      <c r="W1063" s="60"/>
      <c r="X1063" s="60"/>
      <c r="Y1063" s="50"/>
      <c r="Z1063" s="50"/>
      <c r="AA1063" s="50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  <c r="AT1063" s="51"/>
      <c r="AU1063" s="51"/>
      <c r="AV1063" s="51"/>
      <c r="AW1063" s="51"/>
      <c r="AX1063" s="51"/>
      <c r="AY1063" s="51"/>
      <c r="AZ1063" s="51"/>
      <c r="BA1063" s="51"/>
      <c r="BB1063" s="51"/>
    </row>
    <row r="1064" spans="4:54" ht="12.75" customHeight="1"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60"/>
      <c r="W1064" s="60"/>
      <c r="X1064" s="60"/>
      <c r="Y1064" s="50"/>
      <c r="Z1064" s="50"/>
      <c r="AA1064" s="50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1"/>
      <c r="AX1064" s="51"/>
      <c r="AY1064" s="51"/>
      <c r="AZ1064" s="51"/>
      <c r="BA1064" s="51"/>
      <c r="BB1064" s="51"/>
    </row>
    <row r="1065" spans="4:54" ht="12.75" customHeight="1"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60"/>
      <c r="W1065" s="60"/>
      <c r="X1065" s="60"/>
      <c r="Y1065" s="50"/>
      <c r="Z1065" s="50"/>
      <c r="AA1065" s="50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  <c r="AL1065" s="51"/>
      <c r="AM1065" s="51"/>
      <c r="AN1065" s="51"/>
      <c r="AO1065" s="51"/>
      <c r="AP1065" s="51"/>
      <c r="AQ1065" s="51"/>
      <c r="AR1065" s="51"/>
      <c r="AS1065" s="51"/>
      <c r="AT1065" s="51"/>
      <c r="AU1065" s="51"/>
      <c r="AV1065" s="51"/>
      <c r="AW1065" s="51"/>
      <c r="AX1065" s="51"/>
      <c r="AY1065" s="51"/>
      <c r="AZ1065" s="51"/>
      <c r="BA1065" s="51"/>
      <c r="BB1065" s="51"/>
    </row>
    <row r="1066" spans="4:54" ht="12.75" customHeight="1"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60"/>
      <c r="W1066" s="60"/>
      <c r="X1066" s="60"/>
      <c r="Y1066" s="50"/>
      <c r="Z1066" s="50"/>
      <c r="AA1066" s="50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  <c r="AL1066" s="51"/>
      <c r="AM1066" s="51"/>
      <c r="AN1066" s="51"/>
      <c r="AO1066" s="51"/>
      <c r="AP1066" s="51"/>
      <c r="AQ1066" s="51"/>
      <c r="AR1066" s="51"/>
      <c r="AS1066" s="51"/>
      <c r="AT1066" s="51"/>
      <c r="AU1066" s="51"/>
      <c r="AV1066" s="51"/>
      <c r="AW1066" s="51"/>
      <c r="AX1066" s="51"/>
      <c r="AY1066" s="51"/>
      <c r="AZ1066" s="51"/>
      <c r="BA1066" s="51"/>
      <c r="BB1066" s="51"/>
    </row>
    <row r="1067" spans="4:54" ht="12.75" customHeight="1"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60"/>
      <c r="W1067" s="60"/>
      <c r="X1067" s="60"/>
      <c r="Y1067" s="50"/>
      <c r="Z1067" s="50"/>
      <c r="AA1067" s="50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  <c r="AL1067" s="51"/>
      <c r="AM1067" s="51"/>
      <c r="AN1067" s="51"/>
      <c r="AO1067" s="51"/>
      <c r="AP1067" s="51"/>
      <c r="AQ1067" s="51"/>
      <c r="AR1067" s="51"/>
      <c r="AS1067" s="51"/>
      <c r="AT1067" s="51"/>
      <c r="AU1067" s="51"/>
      <c r="AV1067" s="51"/>
      <c r="AW1067" s="51"/>
      <c r="AX1067" s="51"/>
      <c r="AY1067" s="51"/>
      <c r="AZ1067" s="51"/>
      <c r="BA1067" s="51"/>
      <c r="BB1067" s="51"/>
    </row>
    <row r="1068" spans="4:54" ht="12.75" customHeight="1"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60"/>
      <c r="W1068" s="60"/>
      <c r="X1068" s="60"/>
      <c r="Y1068" s="50"/>
      <c r="Z1068" s="50"/>
      <c r="AA1068" s="50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  <c r="AT1068" s="51"/>
      <c r="AU1068" s="51"/>
      <c r="AV1068" s="51"/>
      <c r="AW1068" s="51"/>
      <c r="AX1068" s="51"/>
      <c r="AY1068" s="51"/>
      <c r="AZ1068" s="51"/>
      <c r="BA1068" s="51"/>
      <c r="BB1068" s="51"/>
    </row>
    <row r="1069" spans="4:54" ht="12.75" customHeight="1"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60"/>
      <c r="W1069" s="60"/>
      <c r="X1069" s="60"/>
      <c r="Y1069" s="50"/>
      <c r="Z1069" s="50"/>
      <c r="AA1069" s="50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  <c r="AL1069" s="51"/>
      <c r="AM1069" s="51"/>
      <c r="AN1069" s="51"/>
      <c r="AO1069" s="51"/>
      <c r="AP1069" s="51"/>
      <c r="AQ1069" s="51"/>
      <c r="AR1069" s="51"/>
      <c r="AS1069" s="51"/>
      <c r="AT1069" s="51"/>
      <c r="AU1069" s="51"/>
      <c r="AV1069" s="51"/>
      <c r="AW1069" s="51"/>
      <c r="AX1069" s="51"/>
      <c r="AY1069" s="51"/>
      <c r="AZ1069" s="51"/>
      <c r="BA1069" s="51"/>
      <c r="BB1069" s="51"/>
    </row>
    <row r="1070" spans="4:54" ht="12.75" customHeight="1"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60"/>
      <c r="W1070" s="60"/>
      <c r="X1070" s="60"/>
      <c r="Y1070" s="50"/>
      <c r="Z1070" s="50"/>
      <c r="AA1070" s="50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  <c r="AT1070" s="51"/>
      <c r="AU1070" s="51"/>
      <c r="AV1070" s="51"/>
      <c r="AW1070" s="51"/>
      <c r="AX1070" s="51"/>
      <c r="AY1070" s="51"/>
      <c r="AZ1070" s="51"/>
      <c r="BA1070" s="51"/>
      <c r="BB1070" s="51"/>
    </row>
    <row r="1071" spans="4:54" ht="12.75" customHeight="1"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60"/>
      <c r="W1071" s="60"/>
      <c r="X1071" s="60"/>
      <c r="Y1071" s="50"/>
      <c r="Z1071" s="50"/>
      <c r="AA1071" s="50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1"/>
      <c r="AX1071" s="51"/>
      <c r="AY1071" s="51"/>
      <c r="AZ1071" s="51"/>
      <c r="BA1071" s="51"/>
      <c r="BB1071" s="51"/>
    </row>
    <row r="1072" spans="4:54" ht="12.75" customHeight="1"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60"/>
      <c r="W1072" s="60"/>
      <c r="X1072" s="60"/>
      <c r="Y1072" s="50"/>
      <c r="Z1072" s="50"/>
      <c r="AA1072" s="50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  <c r="AL1072" s="51"/>
      <c r="AM1072" s="51"/>
      <c r="AN1072" s="51"/>
      <c r="AO1072" s="51"/>
      <c r="AP1072" s="51"/>
      <c r="AQ1072" s="51"/>
      <c r="AR1072" s="51"/>
      <c r="AS1072" s="51"/>
      <c r="AT1072" s="51"/>
      <c r="AU1072" s="51"/>
      <c r="AV1072" s="51"/>
      <c r="AW1072" s="51"/>
      <c r="AX1072" s="51"/>
      <c r="AY1072" s="51"/>
      <c r="AZ1072" s="51"/>
      <c r="BA1072" s="51"/>
      <c r="BB1072" s="51"/>
    </row>
    <row r="1073" spans="4:54" ht="12.75" customHeight="1"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60"/>
      <c r="W1073" s="60"/>
      <c r="X1073" s="60"/>
      <c r="Y1073" s="50"/>
      <c r="Z1073" s="50"/>
      <c r="AA1073" s="50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  <c r="AL1073" s="51"/>
      <c r="AM1073" s="51"/>
      <c r="AN1073" s="51"/>
      <c r="AO1073" s="51"/>
      <c r="AP1073" s="51"/>
      <c r="AQ1073" s="51"/>
      <c r="AR1073" s="51"/>
      <c r="AS1073" s="51"/>
      <c r="AT1073" s="51"/>
      <c r="AU1073" s="51"/>
      <c r="AV1073" s="51"/>
      <c r="AW1073" s="51"/>
      <c r="AX1073" s="51"/>
      <c r="AY1073" s="51"/>
      <c r="AZ1073" s="51"/>
      <c r="BA1073" s="51"/>
      <c r="BB1073" s="51"/>
    </row>
    <row r="1074" spans="4:54" ht="12.75" customHeight="1"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60"/>
      <c r="W1074" s="60"/>
      <c r="X1074" s="60"/>
      <c r="Y1074" s="50"/>
      <c r="Z1074" s="50"/>
      <c r="AA1074" s="50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  <c r="AT1074" s="51"/>
      <c r="AU1074" s="51"/>
      <c r="AV1074" s="51"/>
      <c r="AW1074" s="51"/>
      <c r="AX1074" s="51"/>
      <c r="AY1074" s="51"/>
      <c r="AZ1074" s="51"/>
      <c r="BA1074" s="51"/>
      <c r="BB1074" s="51"/>
    </row>
    <row r="1075" spans="4:54" ht="12.75" customHeight="1"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60"/>
      <c r="W1075" s="60"/>
      <c r="X1075" s="60"/>
      <c r="Y1075" s="50"/>
      <c r="Z1075" s="50"/>
      <c r="AA1075" s="50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  <c r="AL1075" s="51"/>
      <c r="AM1075" s="51"/>
      <c r="AN1075" s="51"/>
      <c r="AO1075" s="51"/>
      <c r="AP1075" s="51"/>
      <c r="AQ1075" s="51"/>
      <c r="AR1075" s="51"/>
      <c r="AS1075" s="51"/>
      <c r="AT1075" s="51"/>
      <c r="AU1075" s="51"/>
      <c r="AV1075" s="51"/>
      <c r="AW1075" s="51"/>
      <c r="AX1075" s="51"/>
      <c r="AY1075" s="51"/>
      <c r="AZ1075" s="51"/>
      <c r="BA1075" s="51"/>
      <c r="BB1075" s="51"/>
    </row>
    <row r="1076" spans="4:54" ht="12.75" customHeight="1"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60"/>
      <c r="W1076" s="60"/>
      <c r="X1076" s="60"/>
      <c r="Y1076" s="50"/>
      <c r="Z1076" s="50"/>
      <c r="AA1076" s="50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  <c r="AL1076" s="51"/>
      <c r="AM1076" s="51"/>
      <c r="AN1076" s="51"/>
      <c r="AO1076" s="51"/>
      <c r="AP1076" s="51"/>
      <c r="AQ1076" s="51"/>
      <c r="AR1076" s="51"/>
      <c r="AS1076" s="51"/>
      <c r="AT1076" s="51"/>
      <c r="AU1076" s="51"/>
      <c r="AV1076" s="51"/>
      <c r="AW1076" s="51"/>
      <c r="AX1076" s="51"/>
      <c r="AY1076" s="51"/>
      <c r="AZ1076" s="51"/>
      <c r="BA1076" s="51"/>
      <c r="BB1076" s="51"/>
    </row>
    <row r="1077" spans="4:54" ht="12.75" customHeight="1"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60"/>
      <c r="W1077" s="60"/>
      <c r="X1077" s="60"/>
      <c r="Y1077" s="50"/>
      <c r="Z1077" s="50"/>
      <c r="AA1077" s="50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/>
      <c r="AN1077" s="51"/>
      <c r="AO1077" s="51"/>
      <c r="AP1077" s="51"/>
      <c r="AQ1077" s="51"/>
      <c r="AR1077" s="51"/>
      <c r="AS1077" s="51"/>
      <c r="AT1077" s="51"/>
      <c r="AU1077" s="51"/>
      <c r="AV1077" s="51"/>
      <c r="AW1077" s="51"/>
      <c r="AX1077" s="51"/>
      <c r="AY1077" s="51"/>
      <c r="AZ1077" s="51"/>
      <c r="BA1077" s="51"/>
      <c r="BB1077" s="51"/>
    </row>
    <row r="1078" spans="4:54" ht="12.75" customHeight="1"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60"/>
      <c r="W1078" s="60"/>
      <c r="X1078" s="60"/>
      <c r="Y1078" s="50"/>
      <c r="Z1078" s="50"/>
      <c r="AA1078" s="50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  <c r="AL1078" s="51"/>
      <c r="AM1078" s="51"/>
      <c r="AN1078" s="51"/>
      <c r="AO1078" s="51"/>
      <c r="AP1078" s="51"/>
      <c r="AQ1078" s="51"/>
      <c r="AR1078" s="51"/>
      <c r="AS1078" s="51"/>
      <c r="AT1078" s="51"/>
      <c r="AU1078" s="51"/>
      <c r="AV1078" s="51"/>
      <c r="AW1078" s="51"/>
      <c r="AX1078" s="51"/>
      <c r="AY1078" s="51"/>
      <c r="AZ1078" s="51"/>
      <c r="BA1078" s="51"/>
      <c r="BB1078" s="51"/>
    </row>
    <row r="1079" spans="4:54" ht="12.75" customHeight="1"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60"/>
      <c r="W1079" s="60"/>
      <c r="X1079" s="60"/>
      <c r="Y1079" s="50"/>
      <c r="Z1079" s="50"/>
      <c r="AA1079" s="50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  <c r="AL1079" s="51"/>
      <c r="AM1079" s="51"/>
      <c r="AN1079" s="51"/>
      <c r="AO1079" s="51"/>
      <c r="AP1079" s="51"/>
      <c r="AQ1079" s="51"/>
      <c r="AR1079" s="51"/>
      <c r="AS1079" s="51"/>
      <c r="AT1079" s="51"/>
      <c r="AU1079" s="51"/>
      <c r="AV1079" s="51"/>
      <c r="AW1079" s="51"/>
      <c r="AX1079" s="51"/>
      <c r="AY1079" s="51"/>
      <c r="AZ1079" s="51"/>
      <c r="BA1079" s="51"/>
      <c r="BB1079" s="51"/>
    </row>
    <row r="1080" spans="4:54" ht="12.75" customHeight="1"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60"/>
      <c r="W1080" s="60"/>
      <c r="X1080" s="60"/>
      <c r="Y1080" s="50"/>
      <c r="Z1080" s="50"/>
      <c r="AA1080" s="50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  <c r="AT1080" s="51"/>
      <c r="AU1080" s="51"/>
      <c r="AV1080" s="51"/>
      <c r="AW1080" s="51"/>
      <c r="AX1080" s="51"/>
      <c r="AY1080" s="51"/>
      <c r="AZ1080" s="51"/>
      <c r="BA1080" s="51"/>
      <c r="BB1080" s="51"/>
    </row>
    <row r="1081" spans="4:54" ht="12.75" customHeight="1"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60"/>
      <c r="W1081" s="60"/>
      <c r="X1081" s="60"/>
      <c r="Y1081" s="50"/>
      <c r="Z1081" s="50"/>
      <c r="AA1081" s="50"/>
      <c r="AB1081" s="51"/>
      <c r="AC1081" s="51"/>
      <c r="AD1081" s="51"/>
      <c r="AE1081" s="51"/>
      <c r="AF1081" s="51"/>
      <c r="AG1081" s="51"/>
      <c r="AH1081" s="51"/>
      <c r="AI1081" s="51"/>
      <c r="AJ1081" s="51"/>
      <c r="AK1081" s="51"/>
      <c r="AL1081" s="51"/>
      <c r="AM1081" s="51"/>
      <c r="AN1081" s="51"/>
      <c r="AO1081" s="51"/>
      <c r="AP1081" s="51"/>
      <c r="AQ1081" s="51"/>
      <c r="AR1081" s="51"/>
      <c r="AS1081" s="51"/>
      <c r="AT1081" s="51"/>
      <c r="AU1081" s="51"/>
      <c r="AV1081" s="51"/>
      <c r="AW1081" s="51"/>
      <c r="AX1081" s="51"/>
      <c r="AY1081" s="51"/>
      <c r="AZ1081" s="51"/>
      <c r="BA1081" s="51"/>
      <c r="BB1081" s="51"/>
    </row>
    <row r="1082" spans="4:54" ht="12.75" customHeight="1"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60"/>
      <c r="W1082" s="60"/>
      <c r="X1082" s="60"/>
      <c r="Y1082" s="50"/>
      <c r="Z1082" s="50"/>
      <c r="AA1082" s="50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  <c r="AT1082" s="51"/>
      <c r="AU1082" s="51"/>
      <c r="AV1082" s="51"/>
      <c r="AW1082" s="51"/>
      <c r="AX1082" s="51"/>
      <c r="AY1082" s="51"/>
      <c r="AZ1082" s="51"/>
      <c r="BA1082" s="51"/>
      <c r="BB1082" s="51"/>
    </row>
    <row r="1083" spans="4:54" ht="12.75" customHeight="1"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60"/>
      <c r="W1083" s="60"/>
      <c r="X1083" s="60"/>
      <c r="Y1083" s="50"/>
      <c r="Z1083" s="50"/>
      <c r="AA1083" s="50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  <c r="AL1083" s="51"/>
      <c r="AM1083" s="51"/>
      <c r="AN1083" s="51"/>
      <c r="AO1083" s="51"/>
      <c r="AP1083" s="51"/>
      <c r="AQ1083" s="51"/>
      <c r="AR1083" s="51"/>
      <c r="AS1083" s="51"/>
      <c r="AT1083" s="51"/>
      <c r="AU1083" s="51"/>
      <c r="AV1083" s="51"/>
      <c r="AW1083" s="51"/>
      <c r="AX1083" s="51"/>
      <c r="AY1083" s="51"/>
      <c r="AZ1083" s="51"/>
      <c r="BA1083" s="51"/>
      <c r="BB1083" s="51"/>
    </row>
    <row r="1084" spans="4:54" ht="12.75" customHeight="1"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60"/>
      <c r="W1084" s="60"/>
      <c r="X1084" s="60"/>
      <c r="Y1084" s="50"/>
      <c r="Z1084" s="50"/>
      <c r="AA1084" s="50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1"/>
      <c r="AX1084" s="51"/>
      <c r="AY1084" s="51"/>
      <c r="AZ1084" s="51"/>
      <c r="BA1084" s="51"/>
      <c r="BB1084" s="51"/>
    </row>
    <row r="1085" spans="4:54" ht="12.75" customHeight="1"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60"/>
      <c r="W1085" s="60"/>
      <c r="X1085" s="60"/>
      <c r="Y1085" s="50"/>
      <c r="Z1085" s="50"/>
      <c r="AA1085" s="50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  <c r="AL1085" s="51"/>
      <c r="AM1085" s="51"/>
      <c r="AN1085" s="51"/>
      <c r="AO1085" s="51"/>
      <c r="AP1085" s="51"/>
      <c r="AQ1085" s="51"/>
      <c r="AR1085" s="51"/>
      <c r="AS1085" s="51"/>
      <c r="AT1085" s="51"/>
      <c r="AU1085" s="51"/>
      <c r="AV1085" s="51"/>
      <c r="AW1085" s="51"/>
      <c r="AX1085" s="51"/>
      <c r="AY1085" s="51"/>
      <c r="AZ1085" s="51"/>
      <c r="BA1085" s="51"/>
      <c r="BB1085" s="51"/>
    </row>
    <row r="1086" spans="4:54" ht="12.75" customHeight="1"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60"/>
      <c r="W1086" s="60"/>
      <c r="X1086" s="60"/>
      <c r="Y1086" s="50"/>
      <c r="Z1086" s="50"/>
      <c r="AA1086" s="50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51"/>
      <c r="AQ1086" s="51"/>
      <c r="AR1086" s="51"/>
      <c r="AS1086" s="51"/>
      <c r="AT1086" s="51"/>
      <c r="AU1086" s="51"/>
      <c r="AV1086" s="51"/>
      <c r="AW1086" s="51"/>
      <c r="AX1086" s="51"/>
      <c r="AY1086" s="51"/>
      <c r="AZ1086" s="51"/>
      <c r="BA1086" s="51"/>
      <c r="BB1086" s="51"/>
    </row>
    <row r="1087" spans="4:54" ht="12.75" customHeight="1"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60"/>
      <c r="W1087" s="60"/>
      <c r="X1087" s="60"/>
      <c r="Y1087" s="50"/>
      <c r="Z1087" s="50"/>
      <c r="AA1087" s="50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51"/>
      <c r="AQ1087" s="51"/>
      <c r="AR1087" s="51"/>
      <c r="AS1087" s="51"/>
      <c r="AT1087" s="51"/>
      <c r="AU1087" s="51"/>
      <c r="AV1087" s="51"/>
      <c r="AW1087" s="51"/>
      <c r="AX1087" s="51"/>
      <c r="AY1087" s="51"/>
      <c r="AZ1087" s="51"/>
      <c r="BA1087" s="51"/>
      <c r="BB1087" s="51"/>
    </row>
    <row r="1088" spans="4:54" ht="12.75" customHeight="1"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60"/>
      <c r="W1088" s="60"/>
      <c r="X1088" s="60"/>
      <c r="Y1088" s="50"/>
      <c r="Z1088" s="50"/>
      <c r="AA1088" s="50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/>
      <c r="AN1088" s="51"/>
      <c r="AO1088" s="51"/>
      <c r="AP1088" s="51"/>
      <c r="AQ1088" s="51"/>
      <c r="AR1088" s="51"/>
      <c r="AS1088" s="51"/>
      <c r="AT1088" s="51"/>
      <c r="AU1088" s="51"/>
      <c r="AV1088" s="51"/>
      <c r="AW1088" s="51"/>
      <c r="AX1088" s="51"/>
      <c r="AY1088" s="51"/>
      <c r="AZ1088" s="51"/>
      <c r="BA1088" s="51"/>
      <c r="BB1088" s="51"/>
    </row>
    <row r="1089" spans="4:54" ht="12.75" customHeight="1"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60"/>
      <c r="W1089" s="60"/>
      <c r="X1089" s="60"/>
      <c r="Y1089" s="50"/>
      <c r="Z1089" s="50"/>
      <c r="AA1089" s="50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  <c r="AT1089" s="51"/>
      <c r="AU1089" s="51"/>
      <c r="AV1089" s="51"/>
      <c r="AW1089" s="51"/>
      <c r="AX1089" s="51"/>
      <c r="AY1089" s="51"/>
      <c r="AZ1089" s="51"/>
      <c r="BA1089" s="51"/>
      <c r="BB1089" s="51"/>
    </row>
    <row r="1090" spans="4:54" ht="12.75" customHeight="1"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60"/>
      <c r="W1090" s="60"/>
      <c r="X1090" s="60"/>
      <c r="Y1090" s="50"/>
      <c r="Z1090" s="50"/>
      <c r="AA1090" s="50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  <c r="AL1090" s="51"/>
      <c r="AM1090" s="51"/>
      <c r="AN1090" s="51"/>
      <c r="AO1090" s="51"/>
      <c r="AP1090" s="51"/>
      <c r="AQ1090" s="51"/>
      <c r="AR1090" s="51"/>
      <c r="AS1090" s="51"/>
      <c r="AT1090" s="51"/>
      <c r="AU1090" s="51"/>
      <c r="AV1090" s="51"/>
      <c r="AW1090" s="51"/>
      <c r="AX1090" s="51"/>
      <c r="AY1090" s="51"/>
      <c r="AZ1090" s="51"/>
      <c r="BA1090" s="51"/>
      <c r="BB1090" s="51"/>
    </row>
    <row r="1091" spans="4:54" ht="12.75" customHeight="1"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60"/>
      <c r="W1091" s="60"/>
      <c r="X1091" s="60"/>
      <c r="Y1091" s="50"/>
      <c r="Z1091" s="50"/>
      <c r="AA1091" s="50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  <c r="BB1091" s="51"/>
    </row>
    <row r="1092" spans="4:54" ht="12.75" customHeight="1"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60"/>
      <c r="W1092" s="60"/>
      <c r="X1092" s="60"/>
      <c r="Y1092" s="50"/>
      <c r="Z1092" s="50"/>
      <c r="AA1092" s="50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/>
      <c r="AZ1092" s="51"/>
      <c r="BA1092" s="51"/>
      <c r="BB1092" s="51"/>
    </row>
    <row r="1093" spans="4:54" ht="12.75" customHeight="1"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60"/>
      <c r="W1093" s="60"/>
      <c r="X1093" s="60"/>
      <c r="Y1093" s="50"/>
      <c r="Z1093" s="50"/>
      <c r="AA1093" s="50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  <c r="AL1093" s="51"/>
      <c r="AM1093" s="51"/>
      <c r="AN1093" s="51"/>
      <c r="AO1093" s="51"/>
      <c r="AP1093" s="51"/>
      <c r="AQ1093" s="51"/>
      <c r="AR1093" s="51"/>
      <c r="AS1093" s="51"/>
      <c r="AT1093" s="51"/>
      <c r="AU1093" s="51"/>
      <c r="AV1093" s="51"/>
      <c r="AW1093" s="51"/>
      <c r="AX1093" s="51"/>
      <c r="AY1093" s="51"/>
      <c r="AZ1093" s="51"/>
      <c r="BA1093" s="51"/>
      <c r="BB1093" s="51"/>
    </row>
    <row r="1094" spans="4:54" ht="12.75" customHeight="1"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60"/>
      <c r="W1094" s="60"/>
      <c r="X1094" s="60"/>
      <c r="Y1094" s="50"/>
      <c r="Z1094" s="50"/>
      <c r="AA1094" s="50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  <c r="AL1094" s="51"/>
      <c r="AM1094" s="51"/>
      <c r="AN1094" s="51"/>
      <c r="AO1094" s="51"/>
      <c r="AP1094" s="51"/>
      <c r="AQ1094" s="51"/>
      <c r="AR1094" s="51"/>
      <c r="AS1094" s="51"/>
      <c r="AT1094" s="51"/>
      <c r="AU1094" s="51"/>
      <c r="AV1094" s="51"/>
      <c r="AW1094" s="51"/>
      <c r="AX1094" s="51"/>
      <c r="AY1094" s="51"/>
      <c r="AZ1094" s="51"/>
      <c r="BA1094" s="51"/>
      <c r="BB1094" s="51"/>
    </row>
    <row r="1095" spans="4:54" ht="12.75" customHeight="1"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60"/>
      <c r="W1095" s="60"/>
      <c r="X1095" s="60"/>
      <c r="Y1095" s="50"/>
      <c r="Z1095" s="50"/>
      <c r="AA1095" s="50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  <c r="AL1095" s="51"/>
      <c r="AM1095" s="51"/>
      <c r="AN1095" s="51"/>
      <c r="AO1095" s="51"/>
      <c r="AP1095" s="51"/>
      <c r="AQ1095" s="51"/>
      <c r="AR1095" s="51"/>
      <c r="AS1095" s="51"/>
      <c r="AT1095" s="51"/>
      <c r="AU1095" s="51"/>
      <c r="AV1095" s="51"/>
      <c r="AW1095" s="51"/>
      <c r="AX1095" s="51"/>
      <c r="AY1095" s="51"/>
      <c r="AZ1095" s="51"/>
      <c r="BA1095" s="51"/>
      <c r="BB1095" s="51"/>
    </row>
    <row r="1096" spans="4:54" ht="12.75" customHeight="1"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60"/>
      <c r="W1096" s="60"/>
      <c r="X1096" s="60"/>
      <c r="Y1096" s="50"/>
      <c r="Z1096" s="50"/>
      <c r="AA1096" s="50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  <c r="AL1096" s="51"/>
      <c r="AM1096" s="51"/>
      <c r="AN1096" s="51"/>
      <c r="AO1096" s="51"/>
      <c r="AP1096" s="51"/>
      <c r="AQ1096" s="51"/>
      <c r="AR1096" s="51"/>
      <c r="AS1096" s="51"/>
      <c r="AT1096" s="51"/>
      <c r="AU1096" s="51"/>
      <c r="AV1096" s="51"/>
      <c r="AW1096" s="51"/>
      <c r="AX1096" s="51"/>
      <c r="AY1096" s="51"/>
      <c r="AZ1096" s="51"/>
      <c r="BA1096" s="51"/>
      <c r="BB1096" s="51"/>
    </row>
    <row r="1097" spans="4:54" ht="12.75" customHeight="1"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60"/>
      <c r="W1097" s="60"/>
      <c r="X1097" s="60"/>
      <c r="Y1097" s="50"/>
      <c r="Z1097" s="50"/>
      <c r="AA1097" s="50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  <c r="AT1097" s="51"/>
      <c r="AU1097" s="51"/>
      <c r="AV1097" s="51"/>
      <c r="AW1097" s="51"/>
      <c r="AX1097" s="51"/>
      <c r="AY1097" s="51"/>
      <c r="AZ1097" s="51"/>
      <c r="BA1097" s="51"/>
      <c r="BB1097" s="51"/>
    </row>
    <row r="1098" spans="4:54" ht="12.75" customHeight="1"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60"/>
      <c r="W1098" s="60"/>
      <c r="X1098" s="60"/>
      <c r="Y1098" s="50"/>
      <c r="Z1098" s="50"/>
      <c r="AA1098" s="50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/>
      <c r="AN1098" s="51"/>
      <c r="AO1098" s="51"/>
      <c r="AP1098" s="51"/>
      <c r="AQ1098" s="51"/>
      <c r="AR1098" s="51"/>
      <c r="AS1098" s="51"/>
      <c r="AT1098" s="51"/>
      <c r="AU1098" s="51"/>
      <c r="AV1098" s="51"/>
      <c r="AW1098" s="51"/>
      <c r="AX1098" s="51"/>
      <c r="AY1098" s="51"/>
      <c r="AZ1098" s="51"/>
      <c r="BA1098" s="51"/>
      <c r="BB1098" s="51"/>
    </row>
    <row r="1099" spans="4:54" ht="12.75" customHeight="1"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60"/>
      <c r="W1099" s="60"/>
      <c r="X1099" s="60"/>
      <c r="Y1099" s="50"/>
      <c r="Z1099" s="50"/>
      <c r="AA1099" s="50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/>
      <c r="AN1099" s="51"/>
      <c r="AO1099" s="51"/>
      <c r="AP1099" s="51"/>
      <c r="AQ1099" s="51"/>
      <c r="AR1099" s="51"/>
      <c r="AS1099" s="51"/>
      <c r="AT1099" s="51"/>
      <c r="AU1099" s="51"/>
      <c r="AV1099" s="51"/>
      <c r="AW1099" s="51"/>
      <c r="AX1099" s="51"/>
      <c r="AY1099" s="51"/>
      <c r="AZ1099" s="51"/>
      <c r="BA1099" s="51"/>
      <c r="BB1099" s="51"/>
    </row>
    <row r="1100" spans="4:54" ht="12.75" customHeight="1"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60"/>
      <c r="W1100" s="60"/>
      <c r="X1100" s="60"/>
      <c r="Y1100" s="50"/>
      <c r="Z1100" s="50"/>
      <c r="AA1100" s="50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/>
      <c r="AN1100" s="51"/>
      <c r="AO1100" s="51"/>
      <c r="AP1100" s="51"/>
      <c r="AQ1100" s="51"/>
      <c r="AR1100" s="51"/>
      <c r="AS1100" s="51"/>
      <c r="AT1100" s="51"/>
      <c r="AU1100" s="51"/>
      <c r="AV1100" s="51"/>
      <c r="AW1100" s="51"/>
      <c r="AX1100" s="51"/>
      <c r="AY1100" s="51"/>
      <c r="AZ1100" s="51"/>
      <c r="BA1100" s="51"/>
      <c r="BB1100" s="51"/>
    </row>
    <row r="1101" spans="4:54" ht="12.75" customHeight="1"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60"/>
      <c r="W1101" s="60"/>
      <c r="X1101" s="60"/>
      <c r="Y1101" s="50"/>
      <c r="Z1101" s="50"/>
      <c r="AA1101" s="50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  <c r="AT1101" s="51"/>
      <c r="AU1101" s="51"/>
      <c r="AV1101" s="51"/>
      <c r="AW1101" s="51"/>
      <c r="AX1101" s="51"/>
      <c r="AY1101" s="51"/>
      <c r="AZ1101" s="51"/>
      <c r="BA1101" s="51"/>
      <c r="BB1101" s="51"/>
    </row>
    <row r="1102" spans="4:54" ht="12.75" customHeight="1"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60"/>
      <c r="W1102" s="60"/>
      <c r="X1102" s="60"/>
      <c r="Y1102" s="50"/>
      <c r="Z1102" s="50"/>
      <c r="AA1102" s="50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/>
      <c r="AN1102" s="51"/>
      <c r="AO1102" s="51"/>
      <c r="AP1102" s="51"/>
      <c r="AQ1102" s="51"/>
      <c r="AR1102" s="51"/>
      <c r="AS1102" s="51"/>
      <c r="AT1102" s="51"/>
      <c r="AU1102" s="51"/>
      <c r="AV1102" s="51"/>
      <c r="AW1102" s="51"/>
      <c r="AX1102" s="51"/>
      <c r="AY1102" s="51"/>
      <c r="AZ1102" s="51"/>
      <c r="BA1102" s="51"/>
      <c r="BB1102" s="51"/>
    </row>
    <row r="1103" spans="4:54" ht="12.75" customHeight="1"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60"/>
      <c r="W1103" s="60"/>
      <c r="X1103" s="60"/>
      <c r="Y1103" s="50"/>
      <c r="Z1103" s="50"/>
      <c r="AA1103" s="50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/>
      <c r="AN1103" s="51"/>
      <c r="AO1103" s="51"/>
      <c r="AP1103" s="51"/>
      <c r="AQ1103" s="51"/>
      <c r="AR1103" s="51"/>
      <c r="AS1103" s="51"/>
      <c r="AT1103" s="51"/>
      <c r="AU1103" s="51"/>
      <c r="AV1103" s="51"/>
      <c r="AW1103" s="51"/>
      <c r="AX1103" s="51"/>
      <c r="AY1103" s="51"/>
      <c r="AZ1103" s="51"/>
      <c r="BA1103" s="51"/>
      <c r="BB1103" s="51"/>
    </row>
    <row r="1104" spans="4:54" ht="12.75" customHeight="1"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60"/>
      <c r="W1104" s="60"/>
      <c r="X1104" s="60"/>
      <c r="Y1104" s="50"/>
      <c r="Z1104" s="50"/>
      <c r="AA1104" s="50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/>
      <c r="AN1104" s="51"/>
      <c r="AO1104" s="51"/>
      <c r="AP1104" s="51"/>
      <c r="AQ1104" s="51"/>
      <c r="AR1104" s="51"/>
      <c r="AS1104" s="51"/>
      <c r="AT1104" s="51"/>
      <c r="AU1104" s="51"/>
      <c r="AV1104" s="51"/>
      <c r="AW1104" s="51"/>
      <c r="AX1104" s="51"/>
      <c r="AY1104" s="51"/>
      <c r="AZ1104" s="51"/>
      <c r="BA1104" s="51"/>
      <c r="BB1104" s="51"/>
    </row>
    <row r="1105" spans="4:54" ht="12.75" customHeight="1"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60"/>
      <c r="W1105" s="60"/>
      <c r="X1105" s="60"/>
      <c r="Y1105" s="50"/>
      <c r="Z1105" s="50"/>
      <c r="AA1105" s="50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/>
      <c r="AN1105" s="51"/>
      <c r="AO1105" s="51"/>
      <c r="AP1105" s="51"/>
      <c r="AQ1105" s="51"/>
      <c r="AR1105" s="51"/>
      <c r="AS1105" s="51"/>
      <c r="AT1105" s="51"/>
      <c r="AU1105" s="51"/>
      <c r="AV1105" s="51"/>
      <c r="AW1105" s="51"/>
      <c r="AX1105" s="51"/>
      <c r="AY1105" s="51"/>
      <c r="AZ1105" s="51"/>
      <c r="BA1105" s="51"/>
      <c r="BB1105" s="51"/>
    </row>
    <row r="1106" spans="4:54" ht="12.75" customHeight="1"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60"/>
      <c r="W1106" s="60"/>
      <c r="X1106" s="60"/>
      <c r="Y1106" s="50"/>
      <c r="Z1106" s="50"/>
      <c r="AA1106" s="50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  <c r="AT1106" s="51"/>
      <c r="AU1106" s="51"/>
      <c r="AV1106" s="51"/>
      <c r="AW1106" s="51"/>
      <c r="AX1106" s="51"/>
      <c r="AY1106" s="51"/>
      <c r="AZ1106" s="51"/>
      <c r="BA1106" s="51"/>
      <c r="BB1106" s="51"/>
    </row>
    <row r="1107" spans="4:54" ht="12.75" customHeight="1"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60"/>
      <c r="W1107" s="60"/>
      <c r="X1107" s="60"/>
      <c r="Y1107" s="50"/>
      <c r="Z1107" s="50"/>
      <c r="AA1107" s="50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  <c r="AL1107" s="51"/>
      <c r="AM1107" s="51"/>
      <c r="AN1107" s="51"/>
      <c r="AO1107" s="51"/>
      <c r="AP1107" s="51"/>
      <c r="AQ1107" s="51"/>
      <c r="AR1107" s="51"/>
      <c r="AS1107" s="51"/>
      <c r="AT1107" s="51"/>
      <c r="AU1107" s="51"/>
      <c r="AV1107" s="51"/>
      <c r="AW1107" s="51"/>
      <c r="AX1107" s="51"/>
      <c r="AY1107" s="51"/>
      <c r="AZ1107" s="51"/>
      <c r="BA1107" s="51"/>
      <c r="BB1107" s="51"/>
    </row>
    <row r="1108" spans="4:54" ht="12.75" customHeight="1"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60"/>
      <c r="W1108" s="60"/>
      <c r="X1108" s="60"/>
      <c r="Y1108" s="50"/>
      <c r="Z1108" s="50"/>
      <c r="AA1108" s="50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  <c r="AL1108" s="51"/>
      <c r="AM1108" s="51"/>
      <c r="AN1108" s="51"/>
      <c r="AO1108" s="51"/>
      <c r="AP1108" s="51"/>
      <c r="AQ1108" s="51"/>
      <c r="AR1108" s="51"/>
      <c r="AS1108" s="51"/>
      <c r="AT1108" s="51"/>
      <c r="AU1108" s="51"/>
      <c r="AV1108" s="51"/>
      <c r="AW1108" s="51"/>
      <c r="AX1108" s="51"/>
      <c r="AY1108" s="51"/>
      <c r="AZ1108" s="51"/>
      <c r="BA1108" s="51"/>
      <c r="BB1108" s="51"/>
    </row>
    <row r="1109" spans="4:54" ht="12.75" customHeight="1"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60"/>
      <c r="W1109" s="60"/>
      <c r="X1109" s="60"/>
      <c r="Y1109" s="50"/>
      <c r="Z1109" s="50"/>
      <c r="AA1109" s="50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51"/>
      <c r="AM1109" s="51"/>
      <c r="AN1109" s="51"/>
      <c r="AO1109" s="51"/>
      <c r="AP1109" s="51"/>
      <c r="AQ1109" s="51"/>
      <c r="AR1109" s="51"/>
      <c r="AS1109" s="51"/>
      <c r="AT1109" s="51"/>
      <c r="AU1109" s="51"/>
      <c r="AV1109" s="51"/>
      <c r="AW1109" s="51"/>
      <c r="AX1109" s="51"/>
      <c r="AY1109" s="51"/>
      <c r="AZ1109" s="51"/>
      <c r="BA1109" s="51"/>
      <c r="BB1109" s="51"/>
    </row>
    <row r="1110" spans="4:54" ht="12.75" customHeight="1"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60"/>
      <c r="W1110" s="60"/>
      <c r="X1110" s="60"/>
      <c r="Y1110" s="50"/>
      <c r="Z1110" s="50"/>
      <c r="AA1110" s="50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  <c r="AT1110" s="51"/>
      <c r="AU1110" s="51"/>
      <c r="AV1110" s="51"/>
      <c r="AW1110" s="51"/>
      <c r="AX1110" s="51"/>
      <c r="AY1110" s="51"/>
      <c r="AZ1110" s="51"/>
      <c r="BA1110" s="51"/>
      <c r="BB1110" s="51"/>
    </row>
    <row r="1111" spans="4:54" ht="12.75" customHeight="1"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60"/>
      <c r="W1111" s="60"/>
      <c r="X1111" s="60"/>
      <c r="Y1111" s="50"/>
      <c r="Z1111" s="50"/>
      <c r="AA1111" s="50"/>
      <c r="AB1111" s="51"/>
      <c r="AC1111" s="51"/>
      <c r="AD1111" s="51"/>
      <c r="AE1111" s="51"/>
      <c r="AF1111" s="51"/>
      <c r="AG1111" s="51"/>
      <c r="AH1111" s="51"/>
      <c r="AI1111" s="51"/>
      <c r="AJ1111" s="51"/>
      <c r="AK1111" s="51"/>
      <c r="AL1111" s="51"/>
      <c r="AM1111" s="51"/>
      <c r="AN1111" s="51"/>
      <c r="AO1111" s="51"/>
      <c r="AP1111" s="51"/>
      <c r="AQ1111" s="51"/>
      <c r="AR1111" s="51"/>
      <c r="AS1111" s="51"/>
      <c r="AT1111" s="51"/>
      <c r="AU1111" s="51"/>
      <c r="AV1111" s="51"/>
      <c r="AW1111" s="51"/>
      <c r="AX1111" s="51"/>
      <c r="AY1111" s="51"/>
      <c r="AZ1111" s="51"/>
      <c r="BA1111" s="51"/>
      <c r="BB1111" s="51"/>
    </row>
    <row r="1112" spans="4:54" ht="12.75" customHeight="1"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60"/>
      <c r="W1112" s="60"/>
      <c r="X1112" s="60"/>
      <c r="Y1112" s="50"/>
      <c r="Z1112" s="50"/>
      <c r="AA1112" s="50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  <c r="AL1112" s="51"/>
      <c r="AM1112" s="51"/>
      <c r="AN1112" s="51"/>
      <c r="AO1112" s="51"/>
      <c r="AP1112" s="51"/>
      <c r="AQ1112" s="51"/>
      <c r="AR1112" s="51"/>
      <c r="AS1112" s="51"/>
      <c r="AT1112" s="51"/>
      <c r="AU1112" s="51"/>
      <c r="AV1112" s="51"/>
      <c r="AW1112" s="51"/>
      <c r="AX1112" s="51"/>
      <c r="AY1112" s="51"/>
      <c r="AZ1112" s="51"/>
      <c r="BA1112" s="51"/>
      <c r="BB1112" s="51"/>
    </row>
    <row r="1113" spans="4:54" ht="12.75" customHeight="1"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60"/>
      <c r="W1113" s="60"/>
      <c r="X1113" s="60"/>
      <c r="Y1113" s="50"/>
      <c r="Z1113" s="50"/>
      <c r="AA1113" s="50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  <c r="AL1113" s="51"/>
      <c r="AM1113" s="51"/>
      <c r="AN1113" s="51"/>
      <c r="AO1113" s="51"/>
      <c r="AP1113" s="51"/>
      <c r="AQ1113" s="51"/>
      <c r="AR1113" s="51"/>
      <c r="AS1113" s="51"/>
      <c r="AT1113" s="51"/>
      <c r="AU1113" s="51"/>
      <c r="AV1113" s="51"/>
      <c r="AW1113" s="51"/>
      <c r="AX1113" s="51"/>
      <c r="AY1113" s="51"/>
      <c r="AZ1113" s="51"/>
      <c r="BA1113" s="51"/>
      <c r="BB1113" s="51"/>
    </row>
    <row r="1114" spans="4:54" ht="12.75" customHeight="1"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60"/>
      <c r="W1114" s="60"/>
      <c r="X1114" s="60"/>
      <c r="Y1114" s="50"/>
      <c r="Z1114" s="50"/>
      <c r="AA1114" s="50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  <c r="AL1114" s="51"/>
      <c r="AM1114" s="51"/>
      <c r="AN1114" s="51"/>
      <c r="AO1114" s="51"/>
      <c r="AP1114" s="51"/>
      <c r="AQ1114" s="51"/>
      <c r="AR1114" s="51"/>
      <c r="AS1114" s="51"/>
      <c r="AT1114" s="51"/>
      <c r="AU1114" s="51"/>
      <c r="AV1114" s="51"/>
      <c r="AW1114" s="51"/>
      <c r="AX1114" s="51"/>
      <c r="AY1114" s="51"/>
      <c r="AZ1114" s="51"/>
      <c r="BA1114" s="51"/>
      <c r="BB1114" s="51"/>
    </row>
    <row r="1115" spans="4:54" ht="12.75" customHeight="1"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60"/>
      <c r="W1115" s="60"/>
      <c r="X1115" s="60"/>
      <c r="Y1115" s="50"/>
      <c r="Z1115" s="50"/>
      <c r="AA1115" s="50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  <c r="AL1115" s="51"/>
      <c r="AM1115" s="51"/>
      <c r="AN1115" s="51"/>
      <c r="AO1115" s="51"/>
      <c r="AP1115" s="51"/>
      <c r="AQ1115" s="51"/>
      <c r="AR1115" s="51"/>
      <c r="AS1115" s="51"/>
      <c r="AT1115" s="51"/>
      <c r="AU1115" s="51"/>
      <c r="AV1115" s="51"/>
      <c r="AW1115" s="51"/>
      <c r="AX1115" s="51"/>
      <c r="AY1115" s="51"/>
      <c r="AZ1115" s="51"/>
      <c r="BA1115" s="51"/>
      <c r="BB1115" s="51"/>
    </row>
    <row r="1116" spans="4:54" ht="12.75" customHeight="1"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60"/>
      <c r="W1116" s="60"/>
      <c r="X1116" s="60"/>
      <c r="Y1116" s="50"/>
      <c r="Z1116" s="50"/>
      <c r="AA1116" s="50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  <c r="AL1116" s="51"/>
      <c r="AM1116" s="51"/>
      <c r="AN1116" s="51"/>
      <c r="AO1116" s="51"/>
      <c r="AP1116" s="51"/>
      <c r="AQ1116" s="51"/>
      <c r="AR1116" s="51"/>
      <c r="AS1116" s="51"/>
      <c r="AT1116" s="51"/>
      <c r="AU1116" s="51"/>
      <c r="AV1116" s="51"/>
      <c r="AW1116" s="51"/>
      <c r="AX1116" s="51"/>
      <c r="AY1116" s="51"/>
      <c r="AZ1116" s="51"/>
      <c r="BA1116" s="51"/>
      <c r="BB1116" s="51"/>
    </row>
    <row r="1117" spans="4:54" ht="12.75" customHeight="1"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60"/>
      <c r="W1117" s="60"/>
      <c r="X1117" s="60"/>
      <c r="Y1117" s="50"/>
      <c r="Z1117" s="50"/>
      <c r="AA1117" s="50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  <c r="AT1117" s="51"/>
      <c r="AU1117" s="51"/>
      <c r="AV1117" s="51"/>
      <c r="AW1117" s="51"/>
      <c r="AX1117" s="51"/>
      <c r="AY1117" s="51"/>
      <c r="AZ1117" s="51"/>
      <c r="BA1117" s="51"/>
      <c r="BB1117" s="51"/>
    </row>
    <row r="1118" spans="4:54" ht="12.75" customHeight="1"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60"/>
      <c r="W1118" s="60"/>
      <c r="X1118" s="60"/>
      <c r="Y1118" s="50"/>
      <c r="Z1118" s="50"/>
      <c r="AA1118" s="50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  <c r="AT1118" s="51"/>
      <c r="AU1118" s="51"/>
      <c r="AV1118" s="51"/>
      <c r="AW1118" s="51"/>
      <c r="AX1118" s="51"/>
      <c r="AY1118" s="51"/>
      <c r="AZ1118" s="51"/>
      <c r="BA1118" s="51"/>
      <c r="BB1118" s="51"/>
    </row>
    <row r="1119" spans="4:54" ht="12.75" customHeight="1"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60"/>
      <c r="W1119" s="60"/>
      <c r="X1119" s="60"/>
      <c r="Y1119" s="50"/>
      <c r="Z1119" s="50"/>
      <c r="AA1119" s="50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1"/>
      <c r="AX1119" s="51"/>
      <c r="AY1119" s="51"/>
      <c r="AZ1119" s="51"/>
      <c r="BA1119" s="51"/>
      <c r="BB1119" s="51"/>
    </row>
    <row r="1120" spans="4:54" ht="12.75" customHeight="1"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60"/>
      <c r="W1120" s="60"/>
      <c r="X1120" s="60"/>
      <c r="Y1120" s="50"/>
      <c r="Z1120" s="50"/>
      <c r="AA1120" s="50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/>
      <c r="AN1120" s="51"/>
      <c r="AO1120" s="51"/>
      <c r="AP1120" s="51"/>
      <c r="AQ1120" s="51"/>
      <c r="AR1120" s="51"/>
      <c r="AS1120" s="51"/>
      <c r="AT1120" s="51"/>
      <c r="AU1120" s="51"/>
      <c r="AV1120" s="51"/>
      <c r="AW1120" s="51"/>
      <c r="AX1120" s="51"/>
      <c r="AY1120" s="51"/>
      <c r="AZ1120" s="51"/>
      <c r="BA1120" s="51"/>
      <c r="BB1120" s="51"/>
    </row>
    <row r="1121" spans="4:54" ht="12.75" customHeight="1"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60"/>
      <c r="W1121" s="60"/>
      <c r="X1121" s="60"/>
      <c r="Y1121" s="50"/>
      <c r="Z1121" s="50"/>
      <c r="AA1121" s="50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  <c r="AL1121" s="51"/>
      <c r="AM1121" s="51"/>
      <c r="AN1121" s="51"/>
      <c r="AO1121" s="51"/>
      <c r="AP1121" s="51"/>
      <c r="AQ1121" s="51"/>
      <c r="AR1121" s="51"/>
      <c r="AS1121" s="51"/>
      <c r="AT1121" s="51"/>
      <c r="AU1121" s="51"/>
      <c r="AV1121" s="51"/>
      <c r="AW1121" s="51"/>
      <c r="AX1121" s="51"/>
      <c r="AY1121" s="51"/>
      <c r="AZ1121" s="51"/>
      <c r="BA1121" s="51"/>
      <c r="BB1121" s="51"/>
    </row>
    <row r="1122" spans="4:54" ht="12.75" customHeight="1"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60"/>
      <c r="W1122" s="60"/>
      <c r="X1122" s="60"/>
      <c r="Y1122" s="50"/>
      <c r="Z1122" s="50"/>
      <c r="AA1122" s="50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  <c r="AL1122" s="51"/>
      <c r="AM1122" s="51"/>
      <c r="AN1122" s="51"/>
      <c r="AO1122" s="51"/>
      <c r="AP1122" s="51"/>
      <c r="AQ1122" s="51"/>
      <c r="AR1122" s="51"/>
      <c r="AS1122" s="51"/>
      <c r="AT1122" s="51"/>
      <c r="AU1122" s="51"/>
      <c r="AV1122" s="51"/>
      <c r="AW1122" s="51"/>
      <c r="AX1122" s="51"/>
      <c r="AY1122" s="51"/>
      <c r="AZ1122" s="51"/>
      <c r="BA1122" s="51"/>
      <c r="BB1122" s="51"/>
    </row>
    <row r="1123" spans="4:54" ht="12.75" customHeight="1"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60"/>
      <c r="W1123" s="60"/>
      <c r="X1123" s="60"/>
      <c r="Y1123" s="50"/>
      <c r="Z1123" s="50"/>
      <c r="AA1123" s="50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  <c r="AT1123" s="51"/>
      <c r="AU1123" s="51"/>
      <c r="AV1123" s="51"/>
      <c r="AW1123" s="51"/>
      <c r="AX1123" s="51"/>
      <c r="AY1123" s="51"/>
      <c r="AZ1123" s="51"/>
      <c r="BA1123" s="51"/>
      <c r="BB1123" s="51"/>
    </row>
    <row r="1124" spans="4:54" ht="12.75" customHeight="1"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60"/>
      <c r="W1124" s="60"/>
      <c r="X1124" s="60"/>
      <c r="Y1124" s="50"/>
      <c r="Z1124" s="50"/>
      <c r="AA1124" s="50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  <c r="AL1124" s="51"/>
      <c r="AM1124" s="51"/>
      <c r="AN1124" s="51"/>
      <c r="AO1124" s="51"/>
      <c r="AP1124" s="51"/>
      <c r="AQ1124" s="51"/>
      <c r="AR1124" s="51"/>
      <c r="AS1124" s="51"/>
      <c r="AT1124" s="51"/>
      <c r="AU1124" s="51"/>
      <c r="AV1124" s="51"/>
      <c r="AW1124" s="51"/>
      <c r="AX1124" s="51"/>
      <c r="AY1124" s="51"/>
      <c r="AZ1124" s="51"/>
      <c r="BA1124" s="51"/>
      <c r="BB1124" s="51"/>
    </row>
    <row r="1125" spans="4:54" ht="12.75" customHeight="1"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60"/>
      <c r="W1125" s="60"/>
      <c r="X1125" s="60"/>
      <c r="Y1125" s="50"/>
      <c r="Z1125" s="50"/>
      <c r="AA1125" s="50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  <c r="AL1125" s="51"/>
      <c r="AM1125" s="51"/>
      <c r="AN1125" s="51"/>
      <c r="AO1125" s="51"/>
      <c r="AP1125" s="51"/>
      <c r="AQ1125" s="51"/>
      <c r="AR1125" s="51"/>
      <c r="AS1125" s="51"/>
      <c r="AT1125" s="51"/>
      <c r="AU1125" s="51"/>
      <c r="AV1125" s="51"/>
      <c r="AW1125" s="51"/>
      <c r="AX1125" s="51"/>
      <c r="AY1125" s="51"/>
      <c r="AZ1125" s="51"/>
      <c r="BA1125" s="51"/>
      <c r="BB1125" s="51"/>
    </row>
    <row r="1126" spans="4:54" ht="12.75" customHeight="1"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60"/>
      <c r="W1126" s="60"/>
      <c r="X1126" s="60"/>
      <c r="Y1126" s="50"/>
      <c r="Z1126" s="50"/>
      <c r="AA1126" s="50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  <c r="AL1126" s="51"/>
      <c r="AM1126" s="51"/>
      <c r="AN1126" s="51"/>
      <c r="AO1126" s="51"/>
      <c r="AP1126" s="51"/>
      <c r="AQ1126" s="51"/>
      <c r="AR1126" s="51"/>
      <c r="AS1126" s="51"/>
      <c r="AT1126" s="51"/>
      <c r="AU1126" s="51"/>
      <c r="AV1126" s="51"/>
      <c r="AW1126" s="51"/>
      <c r="AX1126" s="51"/>
      <c r="AY1126" s="51"/>
      <c r="AZ1126" s="51"/>
      <c r="BA1126" s="51"/>
      <c r="BB1126" s="51"/>
    </row>
    <row r="1127" spans="4:54" ht="12.75" customHeight="1"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60"/>
      <c r="W1127" s="60"/>
      <c r="X1127" s="60"/>
      <c r="Y1127" s="50"/>
      <c r="Z1127" s="50"/>
      <c r="AA1127" s="50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/>
      <c r="AN1127" s="51"/>
      <c r="AO1127" s="51"/>
      <c r="AP1127" s="51"/>
      <c r="AQ1127" s="51"/>
      <c r="AR1127" s="51"/>
      <c r="AS1127" s="51"/>
      <c r="AT1127" s="51"/>
      <c r="AU1127" s="51"/>
      <c r="AV1127" s="51"/>
      <c r="AW1127" s="51"/>
      <c r="AX1127" s="51"/>
      <c r="AY1127" s="51"/>
      <c r="AZ1127" s="51"/>
      <c r="BA1127" s="51"/>
      <c r="BB1127" s="51"/>
    </row>
    <row r="1128" spans="4:54" ht="12.75" customHeight="1"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60"/>
      <c r="W1128" s="60"/>
      <c r="X1128" s="60"/>
      <c r="Y1128" s="50"/>
      <c r="Z1128" s="50"/>
      <c r="AA1128" s="50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N1128" s="51"/>
      <c r="AO1128" s="51"/>
      <c r="AP1128" s="51"/>
      <c r="AQ1128" s="51"/>
      <c r="AR1128" s="51"/>
      <c r="AS1128" s="51"/>
      <c r="AT1128" s="51"/>
      <c r="AU1128" s="51"/>
      <c r="AV1128" s="51"/>
      <c r="AW1128" s="51"/>
      <c r="AX1128" s="51"/>
      <c r="AY1128" s="51"/>
      <c r="AZ1128" s="51"/>
      <c r="BA1128" s="51"/>
      <c r="BB1128" s="51"/>
    </row>
    <row r="1129" spans="4:54" ht="12.75" customHeight="1"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60"/>
      <c r="W1129" s="60"/>
      <c r="X1129" s="60"/>
      <c r="Y1129" s="50"/>
      <c r="Z1129" s="50"/>
      <c r="AA1129" s="50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N1129" s="51"/>
      <c r="AO1129" s="51"/>
      <c r="AP1129" s="51"/>
      <c r="AQ1129" s="51"/>
      <c r="AR1129" s="51"/>
      <c r="AS1129" s="51"/>
      <c r="AT1129" s="51"/>
      <c r="AU1129" s="51"/>
      <c r="AV1129" s="51"/>
      <c r="AW1129" s="51"/>
      <c r="AX1129" s="51"/>
      <c r="AY1129" s="51"/>
      <c r="AZ1129" s="51"/>
      <c r="BA1129" s="51"/>
      <c r="BB1129" s="51"/>
    </row>
    <row r="1130" spans="4:54" ht="12.75" customHeight="1"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60"/>
      <c r="W1130" s="60"/>
      <c r="X1130" s="60"/>
      <c r="Y1130" s="50"/>
      <c r="Z1130" s="50"/>
      <c r="AA1130" s="50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  <c r="AL1130" s="51"/>
      <c r="AM1130" s="51"/>
      <c r="AN1130" s="51"/>
      <c r="AO1130" s="51"/>
      <c r="AP1130" s="51"/>
      <c r="AQ1130" s="51"/>
      <c r="AR1130" s="51"/>
      <c r="AS1130" s="51"/>
      <c r="AT1130" s="51"/>
      <c r="AU1130" s="51"/>
      <c r="AV1130" s="51"/>
      <c r="AW1130" s="51"/>
      <c r="AX1130" s="51"/>
      <c r="AY1130" s="51"/>
      <c r="AZ1130" s="51"/>
      <c r="BA1130" s="51"/>
      <c r="BB1130" s="51"/>
    </row>
    <row r="1131" spans="4:54" ht="12.75" customHeight="1"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60"/>
      <c r="W1131" s="60"/>
      <c r="X1131" s="60"/>
      <c r="Y1131" s="50"/>
      <c r="Z1131" s="50"/>
      <c r="AA1131" s="50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  <c r="AL1131" s="51"/>
      <c r="AM1131" s="51"/>
      <c r="AN1131" s="51"/>
      <c r="AO1131" s="51"/>
      <c r="AP1131" s="51"/>
      <c r="AQ1131" s="51"/>
      <c r="AR1131" s="51"/>
      <c r="AS1131" s="51"/>
      <c r="AT1131" s="51"/>
      <c r="AU1131" s="51"/>
      <c r="AV1131" s="51"/>
      <c r="AW1131" s="51"/>
      <c r="AX1131" s="51"/>
      <c r="AY1131" s="51"/>
      <c r="AZ1131" s="51"/>
      <c r="BA1131" s="51"/>
      <c r="BB1131" s="51"/>
    </row>
    <row r="1132" spans="4:54" ht="12.75" customHeight="1"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60"/>
      <c r="W1132" s="60"/>
      <c r="X1132" s="60"/>
      <c r="Y1132" s="50"/>
      <c r="Z1132" s="50"/>
      <c r="AA1132" s="50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  <c r="AL1132" s="51"/>
      <c r="AM1132" s="51"/>
      <c r="AN1132" s="51"/>
      <c r="AO1132" s="51"/>
      <c r="AP1132" s="51"/>
      <c r="AQ1132" s="51"/>
      <c r="AR1132" s="51"/>
      <c r="AS1132" s="51"/>
      <c r="AT1132" s="51"/>
      <c r="AU1132" s="51"/>
      <c r="AV1132" s="51"/>
      <c r="AW1132" s="51"/>
      <c r="AX1132" s="51"/>
      <c r="AY1132" s="51"/>
      <c r="AZ1132" s="51"/>
      <c r="BA1132" s="51"/>
      <c r="BB1132" s="51"/>
    </row>
    <row r="1133" spans="4:54" ht="12.75" customHeight="1"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60"/>
      <c r="W1133" s="60"/>
      <c r="X1133" s="60"/>
      <c r="Y1133" s="50"/>
      <c r="Z1133" s="50"/>
      <c r="AA1133" s="50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  <c r="AL1133" s="51"/>
      <c r="AM1133" s="51"/>
      <c r="AN1133" s="51"/>
      <c r="AO1133" s="51"/>
      <c r="AP1133" s="51"/>
      <c r="AQ1133" s="51"/>
      <c r="AR1133" s="51"/>
      <c r="AS1133" s="51"/>
      <c r="AT1133" s="51"/>
      <c r="AU1133" s="51"/>
      <c r="AV1133" s="51"/>
      <c r="AW1133" s="51"/>
      <c r="AX1133" s="51"/>
      <c r="AY1133" s="51"/>
      <c r="AZ1133" s="51"/>
      <c r="BA1133" s="51"/>
      <c r="BB1133" s="51"/>
    </row>
    <row r="1134" spans="4:54" ht="12.75" customHeight="1"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60"/>
      <c r="W1134" s="60"/>
      <c r="X1134" s="60"/>
      <c r="Y1134" s="50"/>
      <c r="Z1134" s="50"/>
      <c r="AA1134" s="50"/>
      <c r="AB1134" s="51"/>
      <c r="AC1134" s="51"/>
      <c r="AD1134" s="51"/>
      <c r="AE1134" s="51"/>
      <c r="AF1134" s="51"/>
      <c r="AG1134" s="51"/>
      <c r="AH1134" s="51"/>
      <c r="AI1134" s="51"/>
      <c r="AJ1134" s="51"/>
      <c r="AK1134" s="51"/>
      <c r="AL1134" s="51"/>
      <c r="AM1134" s="51"/>
      <c r="AN1134" s="51"/>
      <c r="AO1134" s="51"/>
      <c r="AP1134" s="51"/>
      <c r="AQ1134" s="51"/>
      <c r="AR1134" s="51"/>
      <c r="AS1134" s="51"/>
      <c r="AT1134" s="51"/>
      <c r="AU1134" s="51"/>
      <c r="AV1134" s="51"/>
      <c r="AW1134" s="51"/>
      <c r="AX1134" s="51"/>
      <c r="AY1134" s="51"/>
      <c r="AZ1134" s="51"/>
      <c r="BA1134" s="51"/>
      <c r="BB1134" s="51"/>
    </row>
    <row r="1135" spans="4:54" ht="12.75" customHeight="1"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60"/>
      <c r="W1135" s="60"/>
      <c r="X1135" s="60"/>
      <c r="Y1135" s="50"/>
      <c r="Z1135" s="50"/>
      <c r="AA1135" s="50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  <c r="AL1135" s="51"/>
      <c r="AM1135" s="51"/>
      <c r="AN1135" s="51"/>
      <c r="AO1135" s="51"/>
      <c r="AP1135" s="51"/>
      <c r="AQ1135" s="51"/>
      <c r="AR1135" s="51"/>
      <c r="AS1135" s="51"/>
      <c r="AT1135" s="51"/>
      <c r="AU1135" s="51"/>
      <c r="AV1135" s="51"/>
      <c r="AW1135" s="51"/>
      <c r="AX1135" s="51"/>
      <c r="AY1135" s="51"/>
      <c r="AZ1135" s="51"/>
      <c r="BA1135" s="51"/>
      <c r="BB1135" s="51"/>
    </row>
    <row r="1136" spans="4:54" ht="12.75" customHeight="1"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60"/>
      <c r="W1136" s="60"/>
      <c r="X1136" s="60"/>
      <c r="Y1136" s="50"/>
      <c r="Z1136" s="50"/>
      <c r="AA1136" s="50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  <c r="AL1136" s="51"/>
      <c r="AM1136" s="51"/>
      <c r="AN1136" s="51"/>
      <c r="AO1136" s="51"/>
      <c r="AP1136" s="51"/>
      <c r="AQ1136" s="51"/>
      <c r="AR1136" s="51"/>
      <c r="AS1136" s="51"/>
      <c r="AT1136" s="51"/>
      <c r="AU1136" s="51"/>
      <c r="AV1136" s="51"/>
      <c r="AW1136" s="51"/>
      <c r="AX1136" s="51"/>
      <c r="AY1136" s="51"/>
      <c r="AZ1136" s="51"/>
      <c r="BA1136" s="51"/>
      <c r="BB1136" s="51"/>
    </row>
    <row r="1137" spans="4:54" ht="12.75" customHeight="1"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60"/>
      <c r="W1137" s="60"/>
      <c r="X1137" s="60"/>
      <c r="Y1137" s="50"/>
      <c r="Z1137" s="50"/>
      <c r="AA1137" s="50"/>
      <c r="AB1137" s="51"/>
      <c r="AC1137" s="51"/>
      <c r="AD1137" s="51"/>
      <c r="AE1137" s="51"/>
      <c r="AF1137" s="51"/>
      <c r="AG1137" s="51"/>
      <c r="AH1137" s="51"/>
      <c r="AI1137" s="51"/>
      <c r="AJ1137" s="51"/>
      <c r="AK1137" s="51"/>
      <c r="AL1137" s="51"/>
      <c r="AM1137" s="51"/>
      <c r="AN1137" s="51"/>
      <c r="AO1137" s="51"/>
      <c r="AP1137" s="51"/>
      <c r="AQ1137" s="51"/>
      <c r="AR1137" s="51"/>
      <c r="AS1137" s="51"/>
      <c r="AT1137" s="51"/>
      <c r="AU1137" s="51"/>
      <c r="AV1137" s="51"/>
      <c r="AW1137" s="51"/>
      <c r="AX1137" s="51"/>
      <c r="AY1137" s="51"/>
      <c r="AZ1137" s="51"/>
      <c r="BA1137" s="51"/>
      <c r="BB1137" s="51"/>
    </row>
    <row r="1138" spans="4:54" ht="12.75" customHeight="1"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60"/>
      <c r="W1138" s="60"/>
      <c r="X1138" s="60"/>
      <c r="Y1138" s="50"/>
      <c r="Z1138" s="50"/>
      <c r="AA1138" s="50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  <c r="AL1138" s="51"/>
      <c r="AM1138" s="51"/>
      <c r="AN1138" s="51"/>
      <c r="AO1138" s="51"/>
      <c r="AP1138" s="51"/>
      <c r="AQ1138" s="51"/>
      <c r="AR1138" s="51"/>
      <c r="AS1138" s="51"/>
      <c r="AT1138" s="51"/>
      <c r="AU1138" s="51"/>
      <c r="AV1138" s="51"/>
      <c r="AW1138" s="51"/>
      <c r="AX1138" s="51"/>
      <c r="AY1138" s="51"/>
      <c r="AZ1138" s="51"/>
      <c r="BA1138" s="51"/>
      <c r="BB1138" s="51"/>
    </row>
    <row r="1139" spans="4:54" ht="12.75" customHeight="1"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60"/>
      <c r="W1139" s="60"/>
      <c r="X1139" s="60"/>
      <c r="Y1139" s="50"/>
      <c r="Z1139" s="50"/>
      <c r="AA1139" s="50"/>
      <c r="AB1139" s="51"/>
      <c r="AC1139" s="51"/>
      <c r="AD1139" s="51"/>
      <c r="AE1139" s="51"/>
      <c r="AF1139" s="51"/>
      <c r="AG1139" s="51"/>
      <c r="AH1139" s="51"/>
      <c r="AI1139" s="51"/>
      <c r="AJ1139" s="51"/>
      <c r="AK1139" s="51"/>
      <c r="AL1139" s="51"/>
      <c r="AM1139" s="51"/>
      <c r="AN1139" s="51"/>
      <c r="AO1139" s="51"/>
      <c r="AP1139" s="51"/>
      <c r="AQ1139" s="51"/>
      <c r="AR1139" s="51"/>
      <c r="AS1139" s="51"/>
      <c r="AT1139" s="51"/>
      <c r="AU1139" s="51"/>
      <c r="AV1139" s="51"/>
      <c r="AW1139" s="51"/>
      <c r="AX1139" s="51"/>
      <c r="AY1139" s="51"/>
      <c r="AZ1139" s="51"/>
      <c r="BA1139" s="51"/>
      <c r="BB1139" s="51"/>
    </row>
    <row r="1140" spans="4:54" ht="12.75" customHeight="1"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60"/>
      <c r="W1140" s="60"/>
      <c r="X1140" s="60"/>
      <c r="Y1140" s="50"/>
      <c r="Z1140" s="50"/>
      <c r="AA1140" s="50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  <c r="AL1140" s="51"/>
      <c r="AM1140" s="51"/>
      <c r="AN1140" s="51"/>
      <c r="AO1140" s="51"/>
      <c r="AP1140" s="51"/>
      <c r="AQ1140" s="51"/>
      <c r="AR1140" s="51"/>
      <c r="AS1140" s="51"/>
      <c r="AT1140" s="51"/>
      <c r="AU1140" s="51"/>
      <c r="AV1140" s="51"/>
      <c r="AW1140" s="51"/>
      <c r="AX1140" s="51"/>
      <c r="AY1140" s="51"/>
      <c r="AZ1140" s="51"/>
      <c r="BA1140" s="51"/>
      <c r="BB1140" s="51"/>
    </row>
    <row r="1141" spans="4:54" ht="12.75" customHeight="1"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60"/>
      <c r="W1141" s="60"/>
      <c r="X1141" s="60"/>
      <c r="Y1141" s="50"/>
      <c r="Z1141" s="50"/>
      <c r="AA1141" s="50"/>
      <c r="AB1141" s="51"/>
      <c r="AC1141" s="51"/>
      <c r="AD1141" s="51"/>
      <c r="AE1141" s="51"/>
      <c r="AF1141" s="51"/>
      <c r="AG1141" s="51"/>
      <c r="AH1141" s="51"/>
      <c r="AI1141" s="51"/>
      <c r="AJ1141" s="51"/>
      <c r="AK1141" s="51"/>
      <c r="AL1141" s="51"/>
      <c r="AM1141" s="51"/>
      <c r="AN1141" s="51"/>
      <c r="AO1141" s="51"/>
      <c r="AP1141" s="51"/>
      <c r="AQ1141" s="51"/>
      <c r="AR1141" s="51"/>
      <c r="AS1141" s="51"/>
      <c r="AT1141" s="51"/>
      <c r="AU1141" s="51"/>
      <c r="AV1141" s="51"/>
      <c r="AW1141" s="51"/>
      <c r="AX1141" s="51"/>
      <c r="AY1141" s="51"/>
      <c r="AZ1141" s="51"/>
      <c r="BA1141" s="51"/>
      <c r="BB1141" s="51"/>
    </row>
    <row r="1142" spans="4:54" ht="12.75" customHeight="1"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60"/>
      <c r="W1142" s="60"/>
      <c r="X1142" s="60"/>
      <c r="Y1142" s="50"/>
      <c r="Z1142" s="50"/>
      <c r="AA1142" s="50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  <c r="AL1142" s="51"/>
      <c r="AM1142" s="51"/>
      <c r="AN1142" s="51"/>
      <c r="AO1142" s="51"/>
      <c r="AP1142" s="51"/>
      <c r="AQ1142" s="51"/>
      <c r="AR1142" s="51"/>
      <c r="AS1142" s="51"/>
      <c r="AT1142" s="51"/>
      <c r="AU1142" s="51"/>
      <c r="AV1142" s="51"/>
      <c r="AW1142" s="51"/>
      <c r="AX1142" s="51"/>
      <c r="AY1142" s="51"/>
      <c r="AZ1142" s="51"/>
      <c r="BA1142" s="51"/>
      <c r="BB1142" s="51"/>
    </row>
    <row r="1143" spans="4:54" ht="12.75" customHeight="1"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60"/>
      <c r="W1143" s="60"/>
      <c r="X1143" s="60"/>
      <c r="Y1143" s="50"/>
      <c r="Z1143" s="50"/>
      <c r="AA1143" s="50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  <c r="AL1143" s="51"/>
      <c r="AM1143" s="51"/>
      <c r="AN1143" s="51"/>
      <c r="AO1143" s="51"/>
      <c r="AP1143" s="51"/>
      <c r="AQ1143" s="51"/>
      <c r="AR1143" s="51"/>
      <c r="AS1143" s="51"/>
      <c r="AT1143" s="51"/>
      <c r="AU1143" s="51"/>
      <c r="AV1143" s="51"/>
      <c r="AW1143" s="51"/>
      <c r="AX1143" s="51"/>
      <c r="AY1143" s="51"/>
      <c r="AZ1143" s="51"/>
      <c r="BA1143" s="51"/>
      <c r="BB1143" s="51"/>
    </row>
    <row r="1144" spans="4:54" ht="12.75" customHeight="1"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60"/>
      <c r="W1144" s="60"/>
      <c r="X1144" s="60"/>
      <c r="Y1144" s="50"/>
      <c r="Z1144" s="50"/>
      <c r="AA1144" s="50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  <c r="AL1144" s="51"/>
      <c r="AM1144" s="51"/>
      <c r="AN1144" s="51"/>
      <c r="AO1144" s="51"/>
      <c r="AP1144" s="51"/>
      <c r="AQ1144" s="51"/>
      <c r="AR1144" s="51"/>
      <c r="AS1144" s="51"/>
      <c r="AT1144" s="51"/>
      <c r="AU1144" s="51"/>
      <c r="AV1144" s="51"/>
      <c r="AW1144" s="51"/>
      <c r="AX1144" s="51"/>
      <c r="AY1144" s="51"/>
      <c r="AZ1144" s="51"/>
      <c r="BA1144" s="51"/>
      <c r="BB1144" s="51"/>
    </row>
    <row r="1145" spans="4:54" ht="12.75" customHeight="1"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60"/>
      <c r="W1145" s="60"/>
      <c r="X1145" s="60"/>
      <c r="Y1145" s="50"/>
      <c r="Z1145" s="50"/>
      <c r="AA1145" s="50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  <c r="AL1145" s="51"/>
      <c r="AM1145" s="51"/>
      <c r="AN1145" s="51"/>
      <c r="AO1145" s="51"/>
      <c r="AP1145" s="51"/>
      <c r="AQ1145" s="51"/>
      <c r="AR1145" s="51"/>
      <c r="AS1145" s="51"/>
      <c r="AT1145" s="51"/>
      <c r="AU1145" s="51"/>
      <c r="AV1145" s="51"/>
      <c r="AW1145" s="51"/>
      <c r="AX1145" s="51"/>
      <c r="AY1145" s="51"/>
      <c r="AZ1145" s="51"/>
      <c r="BA1145" s="51"/>
      <c r="BB1145" s="51"/>
    </row>
    <row r="1146" spans="4:54" ht="12.75" customHeight="1"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60"/>
      <c r="W1146" s="60"/>
      <c r="X1146" s="60"/>
      <c r="Y1146" s="50"/>
      <c r="Z1146" s="50"/>
      <c r="AA1146" s="50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  <c r="AL1146" s="51"/>
      <c r="AM1146" s="51"/>
      <c r="AN1146" s="51"/>
      <c r="AO1146" s="51"/>
      <c r="AP1146" s="51"/>
      <c r="AQ1146" s="51"/>
      <c r="AR1146" s="51"/>
      <c r="AS1146" s="51"/>
      <c r="AT1146" s="51"/>
      <c r="AU1146" s="51"/>
      <c r="AV1146" s="51"/>
      <c r="AW1146" s="51"/>
      <c r="AX1146" s="51"/>
      <c r="AY1146" s="51"/>
      <c r="AZ1146" s="51"/>
      <c r="BA1146" s="51"/>
      <c r="BB1146" s="51"/>
    </row>
    <row r="1147" spans="4:54" ht="12.75" customHeight="1"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60"/>
      <c r="W1147" s="60"/>
      <c r="X1147" s="60"/>
      <c r="Y1147" s="50"/>
      <c r="Z1147" s="50"/>
      <c r="AA1147" s="50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  <c r="AL1147" s="51"/>
      <c r="AM1147" s="51"/>
      <c r="AN1147" s="51"/>
      <c r="AO1147" s="51"/>
      <c r="AP1147" s="51"/>
      <c r="AQ1147" s="51"/>
      <c r="AR1147" s="51"/>
      <c r="AS1147" s="51"/>
      <c r="AT1147" s="51"/>
      <c r="AU1147" s="51"/>
      <c r="AV1147" s="51"/>
      <c r="AW1147" s="51"/>
      <c r="AX1147" s="51"/>
      <c r="AY1147" s="51"/>
      <c r="AZ1147" s="51"/>
      <c r="BA1147" s="51"/>
      <c r="BB1147" s="51"/>
    </row>
    <row r="1148" spans="4:54" ht="12.75" customHeight="1"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60"/>
      <c r="W1148" s="60"/>
      <c r="X1148" s="60"/>
      <c r="Y1148" s="50"/>
      <c r="Z1148" s="50"/>
      <c r="AA1148" s="50"/>
      <c r="AB1148" s="51"/>
      <c r="AC1148" s="51"/>
      <c r="AD1148" s="51"/>
      <c r="AE1148" s="51"/>
      <c r="AF1148" s="51"/>
      <c r="AG1148" s="51"/>
      <c r="AH1148" s="51"/>
      <c r="AI1148" s="51"/>
      <c r="AJ1148" s="51"/>
      <c r="AK1148" s="51"/>
      <c r="AL1148" s="51"/>
      <c r="AM1148" s="51"/>
      <c r="AN1148" s="51"/>
      <c r="AO1148" s="51"/>
      <c r="AP1148" s="51"/>
      <c r="AQ1148" s="51"/>
      <c r="AR1148" s="51"/>
      <c r="AS1148" s="51"/>
      <c r="AT1148" s="51"/>
      <c r="AU1148" s="51"/>
      <c r="AV1148" s="51"/>
      <c r="AW1148" s="51"/>
      <c r="AX1148" s="51"/>
      <c r="AY1148" s="51"/>
      <c r="AZ1148" s="51"/>
      <c r="BA1148" s="51"/>
      <c r="BB1148" s="51"/>
    </row>
    <row r="1149" spans="4:54" ht="12.75" customHeight="1"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60"/>
      <c r="W1149" s="60"/>
      <c r="X1149" s="60"/>
      <c r="Y1149" s="50"/>
      <c r="Z1149" s="50"/>
      <c r="AA1149" s="50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  <c r="AT1149" s="51"/>
      <c r="AU1149" s="51"/>
      <c r="AV1149" s="51"/>
      <c r="AW1149" s="51"/>
      <c r="AX1149" s="51"/>
      <c r="AY1149" s="51"/>
      <c r="AZ1149" s="51"/>
      <c r="BA1149" s="51"/>
      <c r="BB1149" s="51"/>
    </row>
    <row r="1150" spans="4:54" ht="12.75" customHeight="1"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60"/>
      <c r="W1150" s="60"/>
      <c r="X1150" s="60"/>
      <c r="Y1150" s="50"/>
      <c r="Z1150" s="50"/>
      <c r="AA1150" s="50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  <c r="AL1150" s="51"/>
      <c r="AM1150" s="51"/>
      <c r="AN1150" s="51"/>
      <c r="AO1150" s="51"/>
      <c r="AP1150" s="51"/>
      <c r="AQ1150" s="51"/>
      <c r="AR1150" s="51"/>
      <c r="AS1150" s="51"/>
      <c r="AT1150" s="51"/>
      <c r="AU1150" s="51"/>
      <c r="AV1150" s="51"/>
      <c r="AW1150" s="51"/>
      <c r="AX1150" s="51"/>
      <c r="AY1150" s="51"/>
      <c r="AZ1150" s="51"/>
      <c r="BA1150" s="51"/>
      <c r="BB1150" s="51"/>
    </row>
    <row r="1151" spans="4:54" ht="12.75" customHeight="1"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60"/>
      <c r="W1151" s="60"/>
      <c r="X1151" s="60"/>
      <c r="Y1151" s="50"/>
      <c r="Z1151" s="50"/>
      <c r="AA1151" s="50"/>
      <c r="AB1151" s="51"/>
      <c r="AC1151" s="51"/>
      <c r="AD1151" s="51"/>
      <c r="AE1151" s="51"/>
      <c r="AF1151" s="51"/>
      <c r="AG1151" s="51"/>
      <c r="AH1151" s="51"/>
      <c r="AI1151" s="51"/>
      <c r="AJ1151" s="51"/>
      <c r="AK1151" s="51"/>
      <c r="AL1151" s="51"/>
      <c r="AM1151" s="51"/>
      <c r="AN1151" s="51"/>
      <c r="AO1151" s="51"/>
      <c r="AP1151" s="51"/>
      <c r="AQ1151" s="51"/>
      <c r="AR1151" s="51"/>
      <c r="AS1151" s="51"/>
      <c r="AT1151" s="51"/>
      <c r="AU1151" s="51"/>
      <c r="AV1151" s="51"/>
      <c r="AW1151" s="51"/>
      <c r="AX1151" s="51"/>
      <c r="AY1151" s="51"/>
      <c r="AZ1151" s="51"/>
      <c r="BA1151" s="51"/>
      <c r="BB1151" s="51"/>
    </row>
    <row r="1152" spans="4:54" ht="12.75" customHeight="1"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60"/>
      <c r="W1152" s="60"/>
      <c r="X1152" s="60"/>
      <c r="Y1152" s="50"/>
      <c r="Z1152" s="50"/>
      <c r="AA1152" s="50"/>
      <c r="AB1152" s="51"/>
      <c r="AC1152" s="51"/>
      <c r="AD1152" s="51"/>
      <c r="AE1152" s="51"/>
      <c r="AF1152" s="51"/>
      <c r="AG1152" s="51"/>
      <c r="AH1152" s="51"/>
      <c r="AI1152" s="51"/>
      <c r="AJ1152" s="51"/>
      <c r="AK1152" s="51"/>
      <c r="AL1152" s="51"/>
      <c r="AM1152" s="51"/>
      <c r="AN1152" s="51"/>
      <c r="AO1152" s="51"/>
      <c r="AP1152" s="51"/>
      <c r="AQ1152" s="51"/>
      <c r="AR1152" s="51"/>
      <c r="AS1152" s="51"/>
      <c r="AT1152" s="51"/>
      <c r="AU1152" s="51"/>
      <c r="AV1152" s="51"/>
      <c r="AW1152" s="51"/>
      <c r="AX1152" s="51"/>
      <c r="AY1152" s="51"/>
      <c r="AZ1152" s="51"/>
      <c r="BA1152" s="51"/>
      <c r="BB1152" s="51"/>
    </row>
    <row r="1153" spans="4:54" ht="12.75" customHeight="1"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60"/>
      <c r="W1153" s="60"/>
      <c r="X1153" s="60"/>
      <c r="Y1153" s="50"/>
      <c r="Z1153" s="50"/>
      <c r="AA1153" s="50"/>
      <c r="AB1153" s="51"/>
      <c r="AC1153" s="51"/>
      <c r="AD1153" s="51"/>
      <c r="AE1153" s="51"/>
      <c r="AF1153" s="51"/>
      <c r="AG1153" s="51"/>
      <c r="AH1153" s="51"/>
      <c r="AI1153" s="51"/>
      <c r="AJ1153" s="51"/>
      <c r="AK1153" s="51"/>
      <c r="AL1153" s="51"/>
      <c r="AM1153" s="51"/>
      <c r="AN1153" s="51"/>
      <c r="AO1153" s="51"/>
      <c r="AP1153" s="51"/>
      <c r="AQ1153" s="51"/>
      <c r="AR1153" s="51"/>
      <c r="AS1153" s="51"/>
      <c r="AT1153" s="51"/>
      <c r="AU1153" s="51"/>
      <c r="AV1153" s="51"/>
      <c r="AW1153" s="51"/>
      <c r="AX1153" s="51"/>
      <c r="AY1153" s="51"/>
      <c r="AZ1153" s="51"/>
      <c r="BA1153" s="51"/>
      <c r="BB1153" s="51"/>
    </row>
    <row r="1154" spans="4:54" ht="12.75" customHeight="1"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60"/>
      <c r="W1154" s="60"/>
      <c r="X1154" s="60"/>
      <c r="Y1154" s="50"/>
      <c r="Z1154" s="50"/>
      <c r="AA1154" s="50"/>
      <c r="AB1154" s="51"/>
      <c r="AC1154" s="51"/>
      <c r="AD1154" s="51"/>
      <c r="AE1154" s="51"/>
      <c r="AF1154" s="51"/>
      <c r="AG1154" s="51"/>
      <c r="AH1154" s="51"/>
      <c r="AI1154" s="51"/>
      <c r="AJ1154" s="51"/>
      <c r="AK1154" s="51"/>
      <c r="AL1154" s="51"/>
      <c r="AM1154" s="51"/>
      <c r="AN1154" s="51"/>
      <c r="AO1154" s="51"/>
      <c r="AP1154" s="51"/>
      <c r="AQ1154" s="51"/>
      <c r="AR1154" s="51"/>
      <c r="AS1154" s="51"/>
      <c r="AT1154" s="51"/>
      <c r="AU1154" s="51"/>
      <c r="AV1154" s="51"/>
      <c r="AW1154" s="51"/>
      <c r="AX1154" s="51"/>
      <c r="AY1154" s="51"/>
      <c r="AZ1154" s="51"/>
      <c r="BA1154" s="51"/>
      <c r="BB1154" s="51"/>
    </row>
    <row r="1155" spans="4:54" ht="12.75" customHeight="1"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60"/>
      <c r="W1155" s="60"/>
      <c r="X1155" s="60"/>
      <c r="Y1155" s="50"/>
      <c r="Z1155" s="50"/>
      <c r="AA1155" s="50"/>
      <c r="AB1155" s="51"/>
      <c r="AC1155" s="51"/>
      <c r="AD1155" s="51"/>
      <c r="AE1155" s="51"/>
      <c r="AF1155" s="51"/>
      <c r="AG1155" s="51"/>
      <c r="AH1155" s="51"/>
      <c r="AI1155" s="51"/>
      <c r="AJ1155" s="51"/>
      <c r="AK1155" s="51"/>
      <c r="AL1155" s="51"/>
      <c r="AM1155" s="51"/>
      <c r="AN1155" s="51"/>
      <c r="AO1155" s="51"/>
      <c r="AP1155" s="51"/>
      <c r="AQ1155" s="51"/>
      <c r="AR1155" s="51"/>
      <c r="AS1155" s="51"/>
      <c r="AT1155" s="51"/>
      <c r="AU1155" s="51"/>
      <c r="AV1155" s="51"/>
      <c r="AW1155" s="51"/>
      <c r="AX1155" s="51"/>
      <c r="AY1155" s="51"/>
      <c r="AZ1155" s="51"/>
      <c r="BA1155" s="51"/>
      <c r="BB1155" s="51"/>
    </row>
    <row r="1156" spans="4:54" ht="12.75" customHeight="1"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60"/>
      <c r="W1156" s="60"/>
      <c r="X1156" s="60"/>
      <c r="Y1156" s="50"/>
      <c r="Z1156" s="50"/>
      <c r="AA1156" s="50"/>
      <c r="AB1156" s="51"/>
      <c r="AC1156" s="51"/>
      <c r="AD1156" s="51"/>
      <c r="AE1156" s="51"/>
      <c r="AF1156" s="51"/>
      <c r="AG1156" s="51"/>
      <c r="AH1156" s="51"/>
      <c r="AI1156" s="51"/>
      <c r="AJ1156" s="51"/>
      <c r="AK1156" s="51"/>
      <c r="AL1156" s="51"/>
      <c r="AM1156" s="51"/>
      <c r="AN1156" s="51"/>
      <c r="AO1156" s="51"/>
      <c r="AP1156" s="51"/>
      <c r="AQ1156" s="51"/>
      <c r="AR1156" s="51"/>
      <c r="AS1156" s="51"/>
      <c r="AT1156" s="51"/>
      <c r="AU1156" s="51"/>
      <c r="AV1156" s="51"/>
      <c r="AW1156" s="51"/>
      <c r="AX1156" s="51"/>
      <c r="AY1156" s="51"/>
      <c r="AZ1156" s="51"/>
      <c r="BA1156" s="51"/>
      <c r="BB1156" s="51"/>
    </row>
    <row r="1157" spans="4:54" ht="12.75" customHeight="1"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60"/>
      <c r="W1157" s="60"/>
      <c r="X1157" s="60"/>
      <c r="Y1157" s="50"/>
      <c r="Z1157" s="50"/>
      <c r="AA1157" s="50"/>
      <c r="AB1157" s="51"/>
      <c r="AC1157" s="51"/>
      <c r="AD1157" s="51"/>
      <c r="AE1157" s="51"/>
      <c r="AF1157" s="51"/>
      <c r="AG1157" s="51"/>
      <c r="AH1157" s="51"/>
      <c r="AI1157" s="51"/>
      <c r="AJ1157" s="51"/>
      <c r="AK1157" s="51"/>
      <c r="AL1157" s="51"/>
      <c r="AM1157" s="51"/>
      <c r="AN1157" s="51"/>
      <c r="AO1157" s="51"/>
      <c r="AP1157" s="51"/>
      <c r="AQ1157" s="51"/>
      <c r="AR1157" s="51"/>
      <c r="AS1157" s="51"/>
      <c r="AT1157" s="51"/>
      <c r="AU1157" s="51"/>
      <c r="AV1157" s="51"/>
      <c r="AW1157" s="51"/>
      <c r="AX1157" s="51"/>
      <c r="AY1157" s="51"/>
      <c r="AZ1157" s="51"/>
      <c r="BA1157" s="51"/>
      <c r="BB1157" s="51"/>
    </row>
    <row r="1158" spans="4:54" ht="12.75" customHeight="1"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60"/>
      <c r="W1158" s="60"/>
      <c r="X1158" s="60"/>
      <c r="Y1158" s="50"/>
      <c r="Z1158" s="50"/>
      <c r="AA1158" s="50"/>
      <c r="AB1158" s="51"/>
      <c r="AC1158" s="51"/>
      <c r="AD1158" s="51"/>
      <c r="AE1158" s="51"/>
      <c r="AF1158" s="51"/>
      <c r="AG1158" s="51"/>
      <c r="AH1158" s="51"/>
      <c r="AI1158" s="51"/>
      <c r="AJ1158" s="51"/>
      <c r="AK1158" s="51"/>
      <c r="AL1158" s="51"/>
      <c r="AM1158" s="51"/>
      <c r="AN1158" s="51"/>
      <c r="AO1158" s="51"/>
      <c r="AP1158" s="51"/>
      <c r="AQ1158" s="51"/>
      <c r="AR1158" s="51"/>
      <c r="AS1158" s="51"/>
      <c r="AT1158" s="51"/>
      <c r="AU1158" s="51"/>
      <c r="AV1158" s="51"/>
      <c r="AW1158" s="51"/>
      <c r="AX1158" s="51"/>
      <c r="AY1158" s="51"/>
      <c r="AZ1158" s="51"/>
      <c r="BA1158" s="51"/>
      <c r="BB1158" s="51"/>
    </row>
    <row r="1159" spans="4:54" ht="12.75" customHeight="1"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60"/>
      <c r="W1159" s="60"/>
      <c r="X1159" s="60"/>
      <c r="Y1159" s="50"/>
      <c r="Z1159" s="50"/>
      <c r="AA1159" s="50"/>
      <c r="AB1159" s="51"/>
      <c r="AC1159" s="51"/>
      <c r="AD1159" s="51"/>
      <c r="AE1159" s="51"/>
      <c r="AF1159" s="51"/>
      <c r="AG1159" s="51"/>
      <c r="AH1159" s="51"/>
      <c r="AI1159" s="51"/>
      <c r="AJ1159" s="51"/>
      <c r="AK1159" s="51"/>
      <c r="AL1159" s="51"/>
      <c r="AM1159" s="51"/>
      <c r="AN1159" s="51"/>
      <c r="AO1159" s="51"/>
      <c r="AP1159" s="51"/>
      <c r="AQ1159" s="51"/>
      <c r="AR1159" s="51"/>
      <c r="AS1159" s="51"/>
      <c r="AT1159" s="51"/>
      <c r="AU1159" s="51"/>
      <c r="AV1159" s="51"/>
      <c r="AW1159" s="51"/>
      <c r="AX1159" s="51"/>
      <c r="AY1159" s="51"/>
      <c r="AZ1159" s="51"/>
      <c r="BA1159" s="51"/>
      <c r="BB1159" s="51"/>
    </row>
    <row r="1160" spans="4:54" ht="12.75" customHeight="1"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60"/>
      <c r="W1160" s="60"/>
      <c r="X1160" s="60"/>
      <c r="Y1160" s="50"/>
      <c r="Z1160" s="50"/>
      <c r="AA1160" s="50"/>
      <c r="AB1160" s="51"/>
      <c r="AC1160" s="51"/>
      <c r="AD1160" s="51"/>
      <c r="AE1160" s="51"/>
      <c r="AF1160" s="51"/>
      <c r="AG1160" s="51"/>
      <c r="AH1160" s="51"/>
      <c r="AI1160" s="51"/>
      <c r="AJ1160" s="51"/>
      <c r="AK1160" s="51"/>
      <c r="AL1160" s="51"/>
      <c r="AM1160" s="51"/>
      <c r="AN1160" s="51"/>
      <c r="AO1160" s="51"/>
      <c r="AP1160" s="51"/>
      <c r="AQ1160" s="51"/>
      <c r="AR1160" s="51"/>
      <c r="AS1160" s="51"/>
      <c r="AT1160" s="51"/>
      <c r="AU1160" s="51"/>
      <c r="AV1160" s="51"/>
      <c r="AW1160" s="51"/>
      <c r="AX1160" s="51"/>
      <c r="AY1160" s="51"/>
      <c r="AZ1160" s="51"/>
      <c r="BA1160" s="51"/>
      <c r="BB1160" s="51"/>
    </row>
    <row r="1161" spans="4:54" ht="12.75" customHeight="1"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60"/>
      <c r="W1161" s="60"/>
      <c r="X1161" s="60"/>
      <c r="Y1161" s="50"/>
      <c r="Z1161" s="50"/>
      <c r="AA1161" s="50"/>
      <c r="AB1161" s="51"/>
      <c r="AC1161" s="51"/>
      <c r="AD1161" s="51"/>
      <c r="AE1161" s="51"/>
      <c r="AF1161" s="51"/>
      <c r="AG1161" s="51"/>
      <c r="AH1161" s="51"/>
      <c r="AI1161" s="51"/>
      <c r="AJ1161" s="51"/>
      <c r="AK1161" s="51"/>
      <c r="AL1161" s="51"/>
      <c r="AM1161" s="51"/>
      <c r="AN1161" s="51"/>
      <c r="AO1161" s="51"/>
      <c r="AP1161" s="51"/>
      <c r="AQ1161" s="51"/>
      <c r="AR1161" s="51"/>
      <c r="AS1161" s="51"/>
      <c r="AT1161" s="51"/>
      <c r="AU1161" s="51"/>
      <c r="AV1161" s="51"/>
      <c r="AW1161" s="51"/>
      <c r="AX1161" s="51"/>
      <c r="AY1161" s="51"/>
      <c r="AZ1161" s="51"/>
      <c r="BA1161" s="51"/>
      <c r="BB1161" s="51"/>
    </row>
    <row r="1162" spans="4:54" ht="12.75" customHeight="1"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60"/>
      <c r="W1162" s="60"/>
      <c r="X1162" s="60"/>
      <c r="Y1162" s="50"/>
      <c r="Z1162" s="50"/>
      <c r="AA1162" s="50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W1162" s="51"/>
      <c r="AX1162" s="51"/>
      <c r="AY1162" s="51"/>
      <c r="AZ1162" s="51"/>
      <c r="BA1162" s="51"/>
      <c r="BB1162" s="51"/>
    </row>
    <row r="1163" spans="4:54" ht="12.75" customHeight="1"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60"/>
      <c r="W1163" s="60"/>
      <c r="X1163" s="60"/>
      <c r="Y1163" s="50"/>
      <c r="Z1163" s="50"/>
      <c r="AA1163" s="50"/>
      <c r="AB1163" s="51"/>
      <c r="AC1163" s="51"/>
      <c r="AD1163" s="51"/>
      <c r="AE1163" s="51"/>
      <c r="AF1163" s="51"/>
      <c r="AG1163" s="51"/>
      <c r="AH1163" s="51"/>
      <c r="AI1163" s="51"/>
      <c r="AJ1163" s="51"/>
      <c r="AK1163" s="51"/>
      <c r="AL1163" s="51"/>
      <c r="AM1163" s="51"/>
      <c r="AN1163" s="51"/>
      <c r="AO1163" s="51"/>
      <c r="AP1163" s="51"/>
      <c r="AQ1163" s="51"/>
      <c r="AR1163" s="51"/>
      <c r="AS1163" s="51"/>
      <c r="AT1163" s="51"/>
      <c r="AU1163" s="51"/>
      <c r="AV1163" s="51"/>
      <c r="AW1163" s="51"/>
      <c r="AX1163" s="51"/>
      <c r="AY1163" s="51"/>
      <c r="AZ1163" s="51"/>
      <c r="BA1163" s="51"/>
      <c r="BB1163" s="51"/>
    </row>
    <row r="1164" spans="4:54" ht="12.75" customHeight="1"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60"/>
      <c r="W1164" s="60"/>
      <c r="X1164" s="60"/>
      <c r="Y1164" s="50"/>
      <c r="Z1164" s="50"/>
      <c r="AA1164" s="50"/>
      <c r="AB1164" s="51"/>
      <c r="AC1164" s="51"/>
      <c r="AD1164" s="51"/>
      <c r="AE1164" s="51"/>
      <c r="AF1164" s="51"/>
      <c r="AG1164" s="51"/>
      <c r="AH1164" s="51"/>
      <c r="AI1164" s="51"/>
      <c r="AJ1164" s="51"/>
      <c r="AK1164" s="51"/>
      <c r="AL1164" s="51"/>
      <c r="AM1164" s="51"/>
      <c r="AN1164" s="51"/>
      <c r="AO1164" s="51"/>
      <c r="AP1164" s="51"/>
      <c r="AQ1164" s="51"/>
      <c r="AR1164" s="51"/>
      <c r="AS1164" s="51"/>
      <c r="AT1164" s="51"/>
      <c r="AU1164" s="51"/>
      <c r="AV1164" s="51"/>
      <c r="AW1164" s="51"/>
      <c r="AX1164" s="51"/>
      <c r="AY1164" s="51"/>
      <c r="AZ1164" s="51"/>
      <c r="BA1164" s="51"/>
      <c r="BB1164" s="51"/>
    </row>
    <row r="1165" spans="4:54" ht="12.75" customHeight="1"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60"/>
      <c r="W1165" s="60"/>
      <c r="X1165" s="60"/>
      <c r="Y1165" s="50"/>
      <c r="Z1165" s="50"/>
      <c r="AA1165" s="50"/>
      <c r="AB1165" s="51"/>
      <c r="AC1165" s="51"/>
      <c r="AD1165" s="51"/>
      <c r="AE1165" s="51"/>
      <c r="AF1165" s="51"/>
      <c r="AG1165" s="51"/>
      <c r="AH1165" s="51"/>
      <c r="AI1165" s="51"/>
      <c r="AJ1165" s="51"/>
      <c r="AK1165" s="51"/>
      <c r="AL1165" s="51"/>
      <c r="AM1165" s="51"/>
      <c r="AN1165" s="51"/>
      <c r="AO1165" s="51"/>
      <c r="AP1165" s="51"/>
      <c r="AQ1165" s="51"/>
      <c r="AR1165" s="51"/>
      <c r="AS1165" s="51"/>
      <c r="AT1165" s="51"/>
      <c r="AU1165" s="51"/>
      <c r="AV1165" s="51"/>
      <c r="AW1165" s="51"/>
      <c r="AX1165" s="51"/>
      <c r="AY1165" s="51"/>
      <c r="AZ1165" s="51"/>
      <c r="BA1165" s="51"/>
      <c r="BB1165" s="51"/>
    </row>
    <row r="1166" spans="4:54" ht="12.75" customHeight="1"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60"/>
      <c r="W1166" s="60"/>
      <c r="X1166" s="60"/>
      <c r="Y1166" s="50"/>
      <c r="Z1166" s="50"/>
      <c r="AA1166" s="50"/>
      <c r="AB1166" s="51"/>
      <c r="AC1166" s="51"/>
      <c r="AD1166" s="51"/>
      <c r="AE1166" s="51"/>
      <c r="AF1166" s="51"/>
      <c r="AG1166" s="51"/>
      <c r="AH1166" s="51"/>
      <c r="AI1166" s="51"/>
      <c r="AJ1166" s="51"/>
      <c r="AK1166" s="51"/>
      <c r="AL1166" s="51"/>
      <c r="AM1166" s="51"/>
      <c r="AN1166" s="51"/>
      <c r="AO1166" s="51"/>
      <c r="AP1166" s="51"/>
      <c r="AQ1166" s="51"/>
      <c r="AR1166" s="51"/>
      <c r="AS1166" s="51"/>
      <c r="AT1166" s="51"/>
      <c r="AU1166" s="51"/>
      <c r="AV1166" s="51"/>
      <c r="AW1166" s="51"/>
      <c r="AX1166" s="51"/>
      <c r="AY1166" s="51"/>
      <c r="AZ1166" s="51"/>
      <c r="BA1166" s="51"/>
      <c r="BB1166" s="51"/>
    </row>
    <row r="1167" spans="4:54" ht="12.75" customHeight="1"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60"/>
      <c r="W1167" s="60"/>
      <c r="X1167" s="60"/>
      <c r="Y1167" s="50"/>
      <c r="Z1167" s="50"/>
      <c r="AA1167" s="50"/>
      <c r="AB1167" s="51"/>
      <c r="AC1167" s="51"/>
      <c r="AD1167" s="51"/>
      <c r="AE1167" s="51"/>
      <c r="AF1167" s="51"/>
      <c r="AG1167" s="51"/>
      <c r="AH1167" s="51"/>
      <c r="AI1167" s="51"/>
      <c r="AJ1167" s="51"/>
      <c r="AK1167" s="51"/>
      <c r="AL1167" s="51"/>
      <c r="AM1167" s="51"/>
      <c r="AN1167" s="51"/>
      <c r="AO1167" s="51"/>
      <c r="AP1167" s="51"/>
      <c r="AQ1167" s="51"/>
      <c r="AR1167" s="51"/>
      <c r="AS1167" s="51"/>
      <c r="AT1167" s="51"/>
      <c r="AU1167" s="51"/>
      <c r="AV1167" s="51"/>
      <c r="AW1167" s="51"/>
      <c r="AX1167" s="51"/>
      <c r="AY1167" s="51"/>
      <c r="AZ1167" s="51"/>
      <c r="BA1167" s="51"/>
      <c r="BB1167" s="51"/>
    </row>
    <row r="1168" spans="4:54" ht="12.75" customHeight="1"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60"/>
      <c r="W1168" s="60"/>
      <c r="X1168" s="60"/>
      <c r="Y1168" s="50"/>
      <c r="Z1168" s="50"/>
      <c r="AA1168" s="50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  <c r="AT1168" s="51"/>
      <c r="AU1168" s="51"/>
      <c r="AV1168" s="51"/>
      <c r="AW1168" s="51"/>
      <c r="AX1168" s="51"/>
      <c r="AY1168" s="51"/>
      <c r="AZ1168" s="51"/>
      <c r="BA1168" s="51"/>
      <c r="BB1168" s="51"/>
    </row>
    <row r="1169" spans="4:54" ht="12.75" customHeight="1"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60"/>
      <c r="W1169" s="60"/>
      <c r="X1169" s="60"/>
      <c r="Y1169" s="50"/>
      <c r="Z1169" s="50"/>
      <c r="AA1169" s="50"/>
      <c r="AB1169" s="51"/>
      <c r="AC1169" s="51"/>
      <c r="AD1169" s="51"/>
      <c r="AE1169" s="51"/>
      <c r="AF1169" s="51"/>
      <c r="AG1169" s="51"/>
      <c r="AH1169" s="51"/>
      <c r="AI1169" s="51"/>
      <c r="AJ1169" s="51"/>
      <c r="AK1169" s="51"/>
      <c r="AL1169" s="51"/>
      <c r="AM1169" s="51"/>
      <c r="AN1169" s="51"/>
      <c r="AO1169" s="51"/>
      <c r="AP1169" s="51"/>
      <c r="AQ1169" s="51"/>
      <c r="AR1169" s="51"/>
      <c r="AS1169" s="51"/>
      <c r="AT1169" s="51"/>
      <c r="AU1169" s="51"/>
      <c r="AV1169" s="51"/>
      <c r="AW1169" s="51"/>
      <c r="AX1169" s="51"/>
      <c r="AY1169" s="51"/>
      <c r="AZ1169" s="51"/>
      <c r="BA1169" s="51"/>
      <c r="BB1169" s="51"/>
    </row>
    <row r="1170" spans="4:54" ht="12.75" customHeight="1"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60"/>
      <c r="W1170" s="60"/>
      <c r="X1170" s="60"/>
      <c r="Y1170" s="50"/>
      <c r="Z1170" s="50"/>
      <c r="AA1170" s="50"/>
      <c r="AB1170" s="51"/>
      <c r="AC1170" s="51"/>
      <c r="AD1170" s="51"/>
      <c r="AE1170" s="51"/>
      <c r="AF1170" s="51"/>
      <c r="AG1170" s="51"/>
      <c r="AH1170" s="51"/>
      <c r="AI1170" s="51"/>
      <c r="AJ1170" s="51"/>
      <c r="AK1170" s="51"/>
      <c r="AL1170" s="51"/>
      <c r="AM1170" s="51"/>
      <c r="AN1170" s="51"/>
      <c r="AO1170" s="51"/>
      <c r="AP1170" s="51"/>
      <c r="AQ1170" s="51"/>
      <c r="AR1170" s="51"/>
      <c r="AS1170" s="51"/>
      <c r="AT1170" s="51"/>
      <c r="AU1170" s="51"/>
      <c r="AV1170" s="51"/>
      <c r="AW1170" s="51"/>
      <c r="AX1170" s="51"/>
      <c r="AY1170" s="51"/>
      <c r="AZ1170" s="51"/>
      <c r="BA1170" s="51"/>
      <c r="BB1170" s="51"/>
    </row>
    <row r="1171" spans="4:54" ht="12.75" customHeight="1"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60"/>
      <c r="W1171" s="60"/>
      <c r="X1171" s="60"/>
      <c r="Y1171" s="50"/>
      <c r="Z1171" s="50"/>
      <c r="AA1171" s="50"/>
      <c r="AB1171" s="51"/>
      <c r="AC1171" s="51"/>
      <c r="AD1171" s="51"/>
      <c r="AE1171" s="51"/>
      <c r="AF1171" s="51"/>
      <c r="AG1171" s="51"/>
      <c r="AH1171" s="51"/>
      <c r="AI1171" s="51"/>
      <c r="AJ1171" s="51"/>
      <c r="AK1171" s="51"/>
      <c r="AL1171" s="51"/>
      <c r="AM1171" s="51"/>
      <c r="AN1171" s="51"/>
      <c r="AO1171" s="51"/>
      <c r="AP1171" s="51"/>
      <c r="AQ1171" s="51"/>
      <c r="AR1171" s="51"/>
      <c r="AS1171" s="51"/>
      <c r="AT1171" s="51"/>
      <c r="AU1171" s="51"/>
      <c r="AV1171" s="51"/>
      <c r="AW1171" s="51"/>
      <c r="AX1171" s="51"/>
      <c r="AY1171" s="51"/>
      <c r="AZ1171" s="51"/>
      <c r="BA1171" s="51"/>
      <c r="BB1171" s="51"/>
    </row>
    <row r="1172" spans="4:54" ht="12.75" customHeight="1"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60"/>
      <c r="W1172" s="60"/>
      <c r="X1172" s="60"/>
      <c r="Y1172" s="50"/>
      <c r="Z1172" s="50"/>
      <c r="AA1172" s="50"/>
      <c r="AB1172" s="51"/>
      <c r="AC1172" s="51"/>
      <c r="AD1172" s="51"/>
      <c r="AE1172" s="51"/>
      <c r="AF1172" s="51"/>
      <c r="AG1172" s="51"/>
      <c r="AH1172" s="51"/>
      <c r="AI1172" s="51"/>
      <c r="AJ1172" s="51"/>
      <c r="AK1172" s="51"/>
      <c r="AL1172" s="51"/>
      <c r="AM1172" s="51"/>
      <c r="AN1172" s="51"/>
      <c r="AO1172" s="51"/>
      <c r="AP1172" s="51"/>
      <c r="AQ1172" s="51"/>
      <c r="AR1172" s="51"/>
      <c r="AS1172" s="51"/>
      <c r="AT1172" s="51"/>
      <c r="AU1172" s="51"/>
      <c r="AV1172" s="51"/>
      <c r="AW1172" s="51"/>
      <c r="AX1172" s="51"/>
      <c r="AY1172" s="51"/>
      <c r="AZ1172" s="51"/>
      <c r="BA1172" s="51"/>
      <c r="BB1172" s="51"/>
    </row>
    <row r="1173" spans="4:54" ht="12.75" customHeight="1"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60"/>
      <c r="W1173" s="60"/>
      <c r="X1173" s="60"/>
      <c r="Y1173" s="50"/>
      <c r="Z1173" s="50"/>
      <c r="AA1173" s="50"/>
      <c r="AB1173" s="51"/>
      <c r="AC1173" s="51"/>
      <c r="AD1173" s="51"/>
      <c r="AE1173" s="51"/>
      <c r="AF1173" s="51"/>
      <c r="AG1173" s="51"/>
      <c r="AH1173" s="51"/>
      <c r="AI1173" s="51"/>
      <c r="AJ1173" s="51"/>
      <c r="AK1173" s="51"/>
      <c r="AL1173" s="51"/>
      <c r="AM1173" s="51"/>
      <c r="AN1173" s="51"/>
      <c r="AO1173" s="51"/>
      <c r="AP1173" s="51"/>
      <c r="AQ1173" s="51"/>
      <c r="AR1173" s="51"/>
      <c r="AS1173" s="51"/>
      <c r="AT1173" s="51"/>
      <c r="AU1173" s="51"/>
      <c r="AV1173" s="51"/>
      <c r="AW1173" s="51"/>
      <c r="AX1173" s="51"/>
      <c r="AY1173" s="51"/>
      <c r="AZ1173" s="51"/>
      <c r="BA1173" s="51"/>
      <c r="BB1173" s="51"/>
    </row>
    <row r="1174" spans="4:54" ht="12.75" customHeight="1"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60"/>
      <c r="W1174" s="60"/>
      <c r="X1174" s="60"/>
      <c r="Y1174" s="50"/>
      <c r="Z1174" s="50"/>
      <c r="AA1174" s="50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  <c r="AT1174" s="51"/>
      <c r="AU1174" s="51"/>
      <c r="AV1174" s="51"/>
      <c r="AW1174" s="51"/>
      <c r="AX1174" s="51"/>
      <c r="AY1174" s="51"/>
      <c r="AZ1174" s="51"/>
      <c r="BA1174" s="51"/>
      <c r="BB1174" s="51"/>
    </row>
    <row r="1175" spans="4:54" ht="12.75" customHeight="1"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60"/>
      <c r="W1175" s="60"/>
      <c r="X1175" s="60"/>
      <c r="Y1175" s="50"/>
      <c r="Z1175" s="50"/>
      <c r="AA1175" s="50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W1175" s="51"/>
      <c r="AX1175" s="51"/>
      <c r="AY1175" s="51"/>
      <c r="AZ1175" s="51"/>
      <c r="BA1175" s="51"/>
      <c r="BB1175" s="51"/>
    </row>
    <row r="1176" spans="4:54" ht="12.75" customHeight="1"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60"/>
      <c r="W1176" s="60"/>
      <c r="X1176" s="60"/>
      <c r="Y1176" s="50"/>
      <c r="Z1176" s="50"/>
      <c r="AA1176" s="50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1"/>
      <c r="AX1176" s="51"/>
      <c r="AY1176" s="51"/>
      <c r="AZ1176" s="51"/>
      <c r="BA1176" s="51"/>
      <c r="BB1176" s="51"/>
    </row>
    <row r="1177" spans="4:54" ht="12.75" customHeight="1"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60"/>
      <c r="W1177" s="60"/>
      <c r="X1177" s="60"/>
      <c r="Y1177" s="50"/>
      <c r="Z1177" s="50"/>
      <c r="AA1177" s="50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  <c r="AT1177" s="51"/>
      <c r="AU1177" s="51"/>
      <c r="AV1177" s="51"/>
      <c r="AW1177" s="51"/>
      <c r="AX1177" s="51"/>
      <c r="AY1177" s="51"/>
      <c r="AZ1177" s="51"/>
      <c r="BA1177" s="51"/>
      <c r="BB1177" s="51"/>
    </row>
    <row r="1178" spans="4:54" ht="12.75" customHeight="1"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60"/>
      <c r="W1178" s="60"/>
      <c r="X1178" s="60"/>
      <c r="Y1178" s="50"/>
      <c r="Z1178" s="50"/>
      <c r="AA1178" s="50"/>
      <c r="AB1178" s="51"/>
      <c r="AC1178" s="51"/>
      <c r="AD1178" s="51"/>
      <c r="AE1178" s="51"/>
      <c r="AF1178" s="51"/>
      <c r="AG1178" s="51"/>
      <c r="AH1178" s="51"/>
      <c r="AI1178" s="51"/>
      <c r="AJ1178" s="51"/>
      <c r="AK1178" s="51"/>
      <c r="AL1178" s="51"/>
      <c r="AM1178" s="51"/>
      <c r="AN1178" s="51"/>
      <c r="AO1178" s="51"/>
      <c r="AP1178" s="51"/>
      <c r="AQ1178" s="51"/>
      <c r="AR1178" s="51"/>
      <c r="AS1178" s="51"/>
      <c r="AT1178" s="51"/>
      <c r="AU1178" s="51"/>
      <c r="AV1178" s="51"/>
      <c r="AW1178" s="51"/>
      <c r="AX1178" s="51"/>
      <c r="AY1178" s="51"/>
      <c r="AZ1178" s="51"/>
      <c r="BA1178" s="51"/>
      <c r="BB1178" s="51"/>
    </row>
    <row r="1179" spans="4:54" ht="12.75" customHeight="1"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60"/>
      <c r="W1179" s="60"/>
      <c r="X1179" s="60"/>
      <c r="Y1179" s="50"/>
      <c r="Z1179" s="50"/>
      <c r="AA1179" s="50"/>
      <c r="AB1179" s="51"/>
      <c r="AC1179" s="51"/>
      <c r="AD1179" s="51"/>
      <c r="AE1179" s="51"/>
      <c r="AF1179" s="51"/>
      <c r="AG1179" s="51"/>
      <c r="AH1179" s="51"/>
      <c r="AI1179" s="51"/>
      <c r="AJ1179" s="51"/>
      <c r="AK1179" s="51"/>
      <c r="AL1179" s="51"/>
      <c r="AM1179" s="51"/>
      <c r="AN1179" s="51"/>
      <c r="AO1179" s="51"/>
      <c r="AP1179" s="51"/>
      <c r="AQ1179" s="51"/>
      <c r="AR1179" s="51"/>
      <c r="AS1179" s="51"/>
      <c r="AT1179" s="51"/>
      <c r="AU1179" s="51"/>
      <c r="AV1179" s="51"/>
      <c r="AW1179" s="51"/>
      <c r="AX1179" s="51"/>
      <c r="AY1179" s="51"/>
      <c r="AZ1179" s="51"/>
      <c r="BA1179" s="51"/>
      <c r="BB1179" s="51"/>
    </row>
    <row r="1180" spans="4:54" ht="12.75" customHeight="1"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60"/>
      <c r="W1180" s="60"/>
      <c r="X1180" s="60"/>
      <c r="Y1180" s="50"/>
      <c r="Z1180" s="50"/>
      <c r="AA1180" s="50"/>
      <c r="AB1180" s="51"/>
      <c r="AC1180" s="51"/>
      <c r="AD1180" s="51"/>
      <c r="AE1180" s="51"/>
      <c r="AF1180" s="51"/>
      <c r="AG1180" s="51"/>
      <c r="AH1180" s="51"/>
      <c r="AI1180" s="51"/>
      <c r="AJ1180" s="51"/>
      <c r="AK1180" s="51"/>
      <c r="AL1180" s="51"/>
      <c r="AM1180" s="51"/>
      <c r="AN1180" s="51"/>
      <c r="AO1180" s="51"/>
      <c r="AP1180" s="51"/>
      <c r="AQ1180" s="51"/>
      <c r="AR1180" s="51"/>
      <c r="AS1180" s="51"/>
      <c r="AT1180" s="51"/>
      <c r="AU1180" s="51"/>
      <c r="AV1180" s="51"/>
      <c r="AW1180" s="51"/>
      <c r="AX1180" s="51"/>
      <c r="AY1180" s="51"/>
      <c r="AZ1180" s="51"/>
      <c r="BA1180" s="51"/>
      <c r="BB1180" s="51"/>
    </row>
    <row r="1181" spans="4:54" ht="12.75" customHeight="1"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60"/>
      <c r="W1181" s="60"/>
      <c r="X1181" s="60"/>
      <c r="Y1181" s="50"/>
      <c r="Z1181" s="50"/>
      <c r="AA1181" s="50"/>
      <c r="AB1181" s="51"/>
      <c r="AC1181" s="51"/>
      <c r="AD1181" s="51"/>
      <c r="AE1181" s="51"/>
      <c r="AF1181" s="51"/>
      <c r="AG1181" s="51"/>
      <c r="AH1181" s="51"/>
      <c r="AI1181" s="51"/>
      <c r="AJ1181" s="51"/>
      <c r="AK1181" s="51"/>
      <c r="AL1181" s="51"/>
      <c r="AM1181" s="51"/>
      <c r="AN1181" s="51"/>
      <c r="AO1181" s="51"/>
      <c r="AP1181" s="51"/>
      <c r="AQ1181" s="51"/>
      <c r="AR1181" s="51"/>
      <c r="AS1181" s="51"/>
      <c r="AT1181" s="51"/>
      <c r="AU1181" s="51"/>
      <c r="AV1181" s="51"/>
      <c r="AW1181" s="51"/>
      <c r="AX1181" s="51"/>
      <c r="AY1181" s="51"/>
      <c r="AZ1181" s="51"/>
      <c r="BA1181" s="51"/>
      <c r="BB1181" s="51"/>
    </row>
    <row r="1182" spans="4:54" ht="12.75" customHeight="1"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60"/>
      <c r="W1182" s="60"/>
      <c r="X1182" s="60"/>
      <c r="Y1182" s="50"/>
      <c r="Z1182" s="50"/>
      <c r="AA1182" s="50"/>
      <c r="AB1182" s="51"/>
      <c r="AC1182" s="51"/>
      <c r="AD1182" s="51"/>
      <c r="AE1182" s="51"/>
      <c r="AF1182" s="51"/>
      <c r="AG1182" s="51"/>
      <c r="AH1182" s="51"/>
      <c r="AI1182" s="51"/>
      <c r="AJ1182" s="51"/>
      <c r="AK1182" s="51"/>
      <c r="AL1182" s="51"/>
      <c r="AM1182" s="51"/>
      <c r="AN1182" s="51"/>
      <c r="AO1182" s="51"/>
      <c r="AP1182" s="51"/>
      <c r="AQ1182" s="51"/>
      <c r="AR1182" s="51"/>
      <c r="AS1182" s="51"/>
      <c r="AT1182" s="51"/>
      <c r="AU1182" s="51"/>
      <c r="AV1182" s="51"/>
      <c r="AW1182" s="51"/>
      <c r="AX1182" s="51"/>
      <c r="AY1182" s="51"/>
      <c r="AZ1182" s="51"/>
      <c r="BA1182" s="51"/>
      <c r="BB1182" s="51"/>
    </row>
    <row r="1183" spans="4:54" ht="12.75" customHeight="1"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60"/>
      <c r="W1183" s="60"/>
      <c r="X1183" s="60"/>
      <c r="Y1183" s="50"/>
      <c r="Z1183" s="50"/>
      <c r="AA1183" s="50"/>
      <c r="AB1183" s="51"/>
      <c r="AC1183" s="51"/>
      <c r="AD1183" s="51"/>
      <c r="AE1183" s="51"/>
      <c r="AF1183" s="51"/>
      <c r="AG1183" s="51"/>
      <c r="AH1183" s="51"/>
      <c r="AI1183" s="51"/>
      <c r="AJ1183" s="51"/>
      <c r="AK1183" s="51"/>
      <c r="AL1183" s="51"/>
      <c r="AM1183" s="51"/>
      <c r="AN1183" s="51"/>
      <c r="AO1183" s="51"/>
      <c r="AP1183" s="51"/>
      <c r="AQ1183" s="51"/>
      <c r="AR1183" s="51"/>
      <c r="AS1183" s="51"/>
      <c r="AT1183" s="51"/>
      <c r="AU1183" s="51"/>
      <c r="AV1183" s="51"/>
      <c r="AW1183" s="51"/>
      <c r="AX1183" s="51"/>
      <c r="AY1183" s="51"/>
      <c r="AZ1183" s="51"/>
      <c r="BA1183" s="51"/>
      <c r="BB1183" s="51"/>
    </row>
    <row r="1184" spans="4:54" ht="12.75" customHeight="1"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60"/>
      <c r="W1184" s="60"/>
      <c r="X1184" s="60"/>
      <c r="Y1184" s="50"/>
      <c r="Z1184" s="50"/>
      <c r="AA1184" s="50"/>
      <c r="AB1184" s="51"/>
      <c r="AC1184" s="51"/>
      <c r="AD1184" s="51"/>
      <c r="AE1184" s="51"/>
      <c r="AF1184" s="51"/>
      <c r="AG1184" s="51"/>
      <c r="AH1184" s="51"/>
      <c r="AI1184" s="51"/>
      <c r="AJ1184" s="51"/>
      <c r="AK1184" s="51"/>
      <c r="AL1184" s="51"/>
      <c r="AM1184" s="51"/>
      <c r="AN1184" s="51"/>
      <c r="AO1184" s="51"/>
      <c r="AP1184" s="51"/>
      <c r="AQ1184" s="51"/>
      <c r="AR1184" s="51"/>
      <c r="AS1184" s="51"/>
      <c r="AT1184" s="51"/>
      <c r="AU1184" s="51"/>
      <c r="AV1184" s="51"/>
      <c r="AW1184" s="51"/>
      <c r="AX1184" s="51"/>
      <c r="AY1184" s="51"/>
      <c r="AZ1184" s="51"/>
      <c r="BA1184" s="51"/>
      <c r="BB1184" s="51"/>
    </row>
    <row r="1185" spans="4:54" ht="12.75" customHeight="1"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60"/>
      <c r="W1185" s="60"/>
      <c r="X1185" s="60"/>
      <c r="Y1185" s="50"/>
      <c r="Z1185" s="50"/>
      <c r="AA1185" s="50"/>
      <c r="AB1185" s="51"/>
      <c r="AC1185" s="51"/>
      <c r="AD1185" s="51"/>
      <c r="AE1185" s="51"/>
      <c r="AF1185" s="51"/>
      <c r="AG1185" s="51"/>
      <c r="AH1185" s="51"/>
      <c r="AI1185" s="51"/>
      <c r="AJ1185" s="51"/>
      <c r="AK1185" s="51"/>
      <c r="AL1185" s="51"/>
      <c r="AM1185" s="51"/>
      <c r="AN1185" s="51"/>
      <c r="AO1185" s="51"/>
      <c r="AP1185" s="51"/>
      <c r="AQ1185" s="51"/>
      <c r="AR1185" s="51"/>
      <c r="AS1185" s="51"/>
      <c r="AT1185" s="51"/>
      <c r="AU1185" s="51"/>
      <c r="AV1185" s="51"/>
      <c r="AW1185" s="51"/>
      <c r="AX1185" s="51"/>
      <c r="AY1185" s="51"/>
      <c r="AZ1185" s="51"/>
      <c r="BA1185" s="51"/>
      <c r="BB1185" s="51"/>
    </row>
    <row r="1186" spans="4:54" ht="12.75" customHeight="1"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60"/>
      <c r="W1186" s="60"/>
      <c r="X1186" s="60"/>
      <c r="Y1186" s="50"/>
      <c r="Z1186" s="50"/>
      <c r="AA1186" s="50"/>
      <c r="AB1186" s="51"/>
      <c r="AC1186" s="51"/>
      <c r="AD1186" s="51"/>
      <c r="AE1186" s="51"/>
      <c r="AF1186" s="51"/>
      <c r="AG1186" s="51"/>
      <c r="AH1186" s="51"/>
      <c r="AI1186" s="51"/>
      <c r="AJ1186" s="51"/>
      <c r="AK1186" s="51"/>
      <c r="AL1186" s="51"/>
      <c r="AM1186" s="51"/>
      <c r="AN1186" s="51"/>
      <c r="AO1186" s="51"/>
      <c r="AP1186" s="51"/>
      <c r="AQ1186" s="51"/>
      <c r="AR1186" s="51"/>
      <c r="AS1186" s="51"/>
      <c r="AT1186" s="51"/>
      <c r="AU1186" s="51"/>
      <c r="AV1186" s="51"/>
      <c r="AW1186" s="51"/>
      <c r="AX1186" s="51"/>
      <c r="AY1186" s="51"/>
      <c r="AZ1186" s="51"/>
      <c r="BA1186" s="51"/>
      <c r="BB1186" s="51"/>
    </row>
    <row r="1187" spans="4:54" ht="12.75" customHeight="1"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60"/>
      <c r="W1187" s="60"/>
      <c r="X1187" s="60"/>
      <c r="Y1187" s="50"/>
      <c r="Z1187" s="50"/>
      <c r="AA1187" s="50"/>
      <c r="AB1187" s="51"/>
      <c r="AC1187" s="51"/>
      <c r="AD1187" s="51"/>
      <c r="AE1187" s="51"/>
      <c r="AF1187" s="51"/>
      <c r="AG1187" s="51"/>
      <c r="AH1187" s="51"/>
      <c r="AI1187" s="51"/>
      <c r="AJ1187" s="51"/>
      <c r="AK1187" s="51"/>
      <c r="AL1187" s="51"/>
      <c r="AM1187" s="51"/>
      <c r="AN1187" s="51"/>
      <c r="AO1187" s="51"/>
      <c r="AP1187" s="51"/>
      <c r="AQ1187" s="51"/>
      <c r="AR1187" s="51"/>
      <c r="AS1187" s="51"/>
      <c r="AT1187" s="51"/>
      <c r="AU1187" s="51"/>
      <c r="AV1187" s="51"/>
      <c r="AW1187" s="51"/>
      <c r="AX1187" s="51"/>
      <c r="AY1187" s="51"/>
      <c r="AZ1187" s="51"/>
      <c r="BA1187" s="51"/>
      <c r="BB1187" s="51"/>
    </row>
    <row r="1188" spans="4:54" ht="12.75" customHeight="1"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60"/>
      <c r="W1188" s="60"/>
      <c r="X1188" s="60"/>
      <c r="Y1188" s="50"/>
      <c r="Z1188" s="50"/>
      <c r="AA1188" s="50"/>
      <c r="AB1188" s="51"/>
      <c r="AC1188" s="51"/>
      <c r="AD1188" s="51"/>
      <c r="AE1188" s="51"/>
      <c r="AF1188" s="51"/>
      <c r="AG1188" s="51"/>
      <c r="AH1188" s="51"/>
      <c r="AI1188" s="51"/>
      <c r="AJ1188" s="51"/>
      <c r="AK1188" s="51"/>
      <c r="AL1188" s="51"/>
      <c r="AM1188" s="51"/>
      <c r="AN1188" s="51"/>
      <c r="AO1188" s="51"/>
      <c r="AP1188" s="51"/>
      <c r="AQ1188" s="51"/>
      <c r="AR1188" s="51"/>
      <c r="AS1188" s="51"/>
      <c r="AT1188" s="51"/>
      <c r="AU1188" s="51"/>
      <c r="AV1188" s="51"/>
      <c r="AW1188" s="51"/>
      <c r="AX1188" s="51"/>
      <c r="AY1188" s="51"/>
      <c r="AZ1188" s="51"/>
      <c r="BA1188" s="51"/>
      <c r="BB1188" s="51"/>
    </row>
    <row r="1189" spans="4:54" ht="12.75" customHeight="1"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60"/>
      <c r="W1189" s="60"/>
      <c r="X1189" s="60"/>
      <c r="Y1189" s="50"/>
      <c r="Z1189" s="50"/>
      <c r="AA1189" s="50"/>
      <c r="AB1189" s="51"/>
      <c r="AC1189" s="51"/>
      <c r="AD1189" s="51"/>
      <c r="AE1189" s="51"/>
      <c r="AF1189" s="51"/>
      <c r="AG1189" s="51"/>
      <c r="AH1189" s="51"/>
      <c r="AI1189" s="51"/>
      <c r="AJ1189" s="51"/>
      <c r="AK1189" s="51"/>
      <c r="AL1189" s="51"/>
      <c r="AM1189" s="51"/>
      <c r="AN1189" s="51"/>
      <c r="AO1189" s="51"/>
      <c r="AP1189" s="51"/>
      <c r="AQ1189" s="51"/>
      <c r="AR1189" s="51"/>
      <c r="AS1189" s="51"/>
      <c r="AT1189" s="51"/>
      <c r="AU1189" s="51"/>
      <c r="AV1189" s="51"/>
      <c r="AW1189" s="51"/>
      <c r="AX1189" s="51"/>
      <c r="AY1189" s="51"/>
      <c r="AZ1189" s="51"/>
      <c r="BA1189" s="51"/>
      <c r="BB1189" s="51"/>
    </row>
    <row r="1190" spans="4:54" ht="12.75" customHeight="1"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60"/>
      <c r="W1190" s="60"/>
      <c r="X1190" s="60"/>
      <c r="Y1190" s="50"/>
      <c r="Z1190" s="50"/>
      <c r="AA1190" s="50"/>
      <c r="AB1190" s="51"/>
      <c r="AC1190" s="51"/>
      <c r="AD1190" s="51"/>
      <c r="AE1190" s="51"/>
      <c r="AF1190" s="51"/>
      <c r="AG1190" s="51"/>
      <c r="AH1190" s="51"/>
      <c r="AI1190" s="51"/>
      <c r="AJ1190" s="51"/>
      <c r="AK1190" s="51"/>
      <c r="AL1190" s="51"/>
      <c r="AM1190" s="51"/>
      <c r="AN1190" s="51"/>
      <c r="AO1190" s="51"/>
      <c r="AP1190" s="51"/>
      <c r="AQ1190" s="51"/>
      <c r="AR1190" s="51"/>
      <c r="AS1190" s="51"/>
      <c r="AT1190" s="51"/>
      <c r="AU1190" s="51"/>
      <c r="AV1190" s="51"/>
      <c r="AW1190" s="51"/>
      <c r="AX1190" s="51"/>
      <c r="AY1190" s="51"/>
      <c r="AZ1190" s="51"/>
      <c r="BA1190" s="51"/>
      <c r="BB1190" s="51"/>
    </row>
    <row r="1191" spans="4:54" ht="12.75" customHeight="1"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60"/>
      <c r="W1191" s="60"/>
      <c r="X1191" s="60"/>
      <c r="Y1191" s="50"/>
      <c r="Z1191" s="50"/>
      <c r="AA1191" s="50"/>
      <c r="AB1191" s="51"/>
      <c r="AC1191" s="51"/>
      <c r="AD1191" s="51"/>
      <c r="AE1191" s="51"/>
      <c r="AF1191" s="51"/>
      <c r="AG1191" s="51"/>
      <c r="AH1191" s="51"/>
      <c r="AI1191" s="51"/>
      <c r="AJ1191" s="51"/>
      <c r="AK1191" s="51"/>
      <c r="AL1191" s="51"/>
      <c r="AM1191" s="51"/>
      <c r="AN1191" s="51"/>
      <c r="AO1191" s="51"/>
      <c r="AP1191" s="51"/>
      <c r="AQ1191" s="51"/>
      <c r="AR1191" s="51"/>
      <c r="AS1191" s="51"/>
      <c r="AT1191" s="51"/>
      <c r="AU1191" s="51"/>
      <c r="AV1191" s="51"/>
      <c r="AW1191" s="51"/>
      <c r="AX1191" s="51"/>
      <c r="AY1191" s="51"/>
      <c r="AZ1191" s="51"/>
      <c r="BA1191" s="51"/>
      <c r="BB1191" s="51"/>
    </row>
    <row r="1192" spans="4:54" ht="12.75" customHeight="1"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60"/>
      <c r="W1192" s="60"/>
      <c r="X1192" s="60"/>
      <c r="Y1192" s="50"/>
      <c r="Z1192" s="50"/>
      <c r="AA1192" s="50"/>
      <c r="AB1192" s="51"/>
      <c r="AC1192" s="51"/>
      <c r="AD1192" s="51"/>
      <c r="AE1192" s="51"/>
      <c r="AF1192" s="51"/>
      <c r="AG1192" s="51"/>
      <c r="AH1192" s="51"/>
      <c r="AI1192" s="51"/>
      <c r="AJ1192" s="51"/>
      <c r="AK1192" s="51"/>
      <c r="AL1192" s="51"/>
      <c r="AM1192" s="51"/>
      <c r="AN1192" s="51"/>
      <c r="AO1192" s="51"/>
      <c r="AP1192" s="51"/>
      <c r="AQ1192" s="51"/>
      <c r="AR1192" s="51"/>
      <c r="AS1192" s="51"/>
      <c r="AT1192" s="51"/>
      <c r="AU1192" s="51"/>
      <c r="AV1192" s="51"/>
      <c r="AW1192" s="51"/>
      <c r="AX1192" s="51"/>
      <c r="AY1192" s="51"/>
      <c r="AZ1192" s="51"/>
      <c r="BA1192" s="51"/>
      <c r="BB1192" s="51"/>
    </row>
    <row r="1193" spans="4:54" ht="12.75" customHeight="1"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60"/>
      <c r="W1193" s="60"/>
      <c r="X1193" s="60"/>
      <c r="Y1193" s="50"/>
      <c r="Z1193" s="50"/>
      <c r="AA1193" s="50"/>
      <c r="AB1193" s="51"/>
      <c r="AC1193" s="51"/>
      <c r="AD1193" s="51"/>
      <c r="AE1193" s="51"/>
      <c r="AF1193" s="51"/>
      <c r="AG1193" s="51"/>
      <c r="AH1193" s="51"/>
      <c r="AI1193" s="51"/>
      <c r="AJ1193" s="51"/>
      <c r="AK1193" s="51"/>
      <c r="AL1193" s="51"/>
      <c r="AM1193" s="51"/>
      <c r="AN1193" s="51"/>
      <c r="AO1193" s="51"/>
      <c r="AP1193" s="51"/>
      <c r="AQ1193" s="51"/>
      <c r="AR1193" s="51"/>
      <c r="AS1193" s="51"/>
      <c r="AT1193" s="51"/>
      <c r="AU1193" s="51"/>
      <c r="AV1193" s="51"/>
      <c r="AW1193" s="51"/>
      <c r="AX1193" s="51"/>
      <c r="AY1193" s="51"/>
      <c r="AZ1193" s="51"/>
      <c r="BA1193" s="51"/>
      <c r="BB1193" s="51"/>
    </row>
    <row r="1194" spans="4:54" ht="12.75" customHeight="1"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60"/>
      <c r="W1194" s="60"/>
      <c r="X1194" s="60"/>
      <c r="Y1194" s="50"/>
      <c r="Z1194" s="50"/>
      <c r="AA1194" s="50"/>
      <c r="AB1194" s="51"/>
      <c r="AC1194" s="51"/>
      <c r="AD1194" s="51"/>
      <c r="AE1194" s="51"/>
      <c r="AF1194" s="51"/>
      <c r="AG1194" s="51"/>
      <c r="AH1194" s="51"/>
      <c r="AI1194" s="51"/>
      <c r="AJ1194" s="51"/>
      <c r="AK1194" s="51"/>
      <c r="AL1194" s="51"/>
      <c r="AM1194" s="51"/>
      <c r="AN1194" s="51"/>
      <c r="AO1194" s="51"/>
      <c r="AP1194" s="51"/>
      <c r="AQ1194" s="51"/>
      <c r="AR1194" s="51"/>
      <c r="AS1194" s="51"/>
      <c r="AT1194" s="51"/>
      <c r="AU1194" s="51"/>
      <c r="AV1194" s="51"/>
      <c r="AW1194" s="51"/>
      <c r="AX1194" s="51"/>
      <c r="AY1194" s="51"/>
      <c r="AZ1194" s="51"/>
      <c r="BA1194" s="51"/>
      <c r="BB1194" s="51"/>
    </row>
    <row r="1195" spans="4:54" ht="12.75" customHeight="1"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60"/>
      <c r="W1195" s="60"/>
      <c r="X1195" s="60"/>
      <c r="Y1195" s="50"/>
      <c r="Z1195" s="50"/>
      <c r="AA1195" s="50"/>
      <c r="AB1195" s="51"/>
      <c r="AC1195" s="51"/>
      <c r="AD1195" s="51"/>
      <c r="AE1195" s="51"/>
      <c r="AF1195" s="51"/>
      <c r="AG1195" s="51"/>
      <c r="AH1195" s="51"/>
      <c r="AI1195" s="51"/>
      <c r="AJ1195" s="51"/>
      <c r="AK1195" s="51"/>
      <c r="AL1195" s="51"/>
      <c r="AM1195" s="51"/>
      <c r="AN1195" s="51"/>
      <c r="AO1195" s="51"/>
      <c r="AP1195" s="51"/>
      <c r="AQ1195" s="51"/>
      <c r="AR1195" s="51"/>
      <c r="AS1195" s="51"/>
      <c r="AT1195" s="51"/>
      <c r="AU1195" s="51"/>
      <c r="AV1195" s="51"/>
      <c r="AW1195" s="51"/>
      <c r="AX1195" s="51"/>
      <c r="AY1195" s="51"/>
      <c r="AZ1195" s="51"/>
      <c r="BA1195" s="51"/>
      <c r="BB1195" s="51"/>
    </row>
    <row r="1196" spans="4:54" ht="12.75" customHeight="1"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60"/>
      <c r="W1196" s="60"/>
      <c r="X1196" s="60"/>
      <c r="Y1196" s="50"/>
      <c r="Z1196" s="50"/>
      <c r="AA1196" s="50"/>
      <c r="AB1196" s="51"/>
      <c r="AC1196" s="51"/>
      <c r="AD1196" s="51"/>
      <c r="AE1196" s="51"/>
      <c r="AF1196" s="51"/>
      <c r="AG1196" s="51"/>
      <c r="AH1196" s="51"/>
      <c r="AI1196" s="51"/>
      <c r="AJ1196" s="51"/>
      <c r="AK1196" s="51"/>
      <c r="AL1196" s="51"/>
      <c r="AM1196" s="51"/>
      <c r="AN1196" s="51"/>
      <c r="AO1196" s="51"/>
      <c r="AP1196" s="51"/>
      <c r="AQ1196" s="51"/>
      <c r="AR1196" s="51"/>
      <c r="AS1196" s="51"/>
      <c r="AT1196" s="51"/>
      <c r="AU1196" s="51"/>
      <c r="AV1196" s="51"/>
      <c r="AW1196" s="51"/>
      <c r="AX1196" s="51"/>
      <c r="AY1196" s="51"/>
      <c r="AZ1196" s="51"/>
      <c r="BA1196" s="51"/>
      <c r="BB1196" s="51"/>
    </row>
    <row r="1197" spans="4:54" ht="12.75" customHeight="1"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60"/>
      <c r="W1197" s="60"/>
      <c r="X1197" s="60"/>
      <c r="Y1197" s="50"/>
      <c r="Z1197" s="50"/>
      <c r="AA1197" s="50"/>
      <c r="AB1197" s="51"/>
      <c r="AC1197" s="51"/>
      <c r="AD1197" s="51"/>
      <c r="AE1197" s="51"/>
      <c r="AF1197" s="51"/>
      <c r="AG1197" s="51"/>
      <c r="AH1197" s="51"/>
      <c r="AI1197" s="51"/>
      <c r="AJ1197" s="51"/>
      <c r="AK1197" s="51"/>
      <c r="AL1197" s="51"/>
      <c r="AM1197" s="51"/>
      <c r="AN1197" s="51"/>
      <c r="AO1197" s="51"/>
      <c r="AP1197" s="51"/>
      <c r="AQ1197" s="51"/>
      <c r="AR1197" s="51"/>
      <c r="AS1197" s="51"/>
      <c r="AT1197" s="51"/>
      <c r="AU1197" s="51"/>
      <c r="AV1197" s="51"/>
      <c r="AW1197" s="51"/>
      <c r="AX1197" s="51"/>
      <c r="AY1197" s="51"/>
      <c r="AZ1197" s="51"/>
      <c r="BA1197" s="51"/>
      <c r="BB1197" s="51"/>
    </row>
    <row r="1198" spans="4:54" ht="12.75" customHeight="1"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60"/>
      <c r="W1198" s="60"/>
      <c r="X1198" s="60"/>
      <c r="Y1198" s="50"/>
      <c r="Z1198" s="50"/>
      <c r="AA1198" s="50"/>
      <c r="AB1198" s="51"/>
      <c r="AC1198" s="51"/>
      <c r="AD1198" s="51"/>
      <c r="AE1198" s="51"/>
      <c r="AF1198" s="51"/>
      <c r="AG1198" s="51"/>
      <c r="AH1198" s="51"/>
      <c r="AI1198" s="51"/>
      <c r="AJ1198" s="51"/>
      <c r="AK1198" s="51"/>
      <c r="AL1198" s="51"/>
      <c r="AM1198" s="51"/>
      <c r="AN1198" s="51"/>
      <c r="AO1198" s="51"/>
      <c r="AP1198" s="51"/>
      <c r="AQ1198" s="51"/>
      <c r="AR1198" s="51"/>
      <c r="AS1198" s="51"/>
      <c r="AT1198" s="51"/>
      <c r="AU1198" s="51"/>
      <c r="AV1198" s="51"/>
      <c r="AW1198" s="51"/>
      <c r="AX1198" s="51"/>
      <c r="AY1198" s="51"/>
      <c r="AZ1198" s="51"/>
      <c r="BA1198" s="51"/>
      <c r="BB1198" s="51"/>
    </row>
    <row r="1199" spans="4:54" ht="12.75" customHeight="1"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60"/>
      <c r="W1199" s="60"/>
      <c r="X1199" s="60"/>
      <c r="Y1199" s="50"/>
      <c r="Z1199" s="50"/>
      <c r="AA1199" s="50"/>
      <c r="AB1199" s="51"/>
      <c r="AC1199" s="51"/>
      <c r="AD1199" s="51"/>
      <c r="AE1199" s="51"/>
      <c r="AF1199" s="51"/>
      <c r="AG1199" s="51"/>
      <c r="AH1199" s="51"/>
      <c r="AI1199" s="51"/>
      <c r="AJ1199" s="51"/>
      <c r="AK1199" s="51"/>
      <c r="AL1199" s="51"/>
      <c r="AM1199" s="51"/>
      <c r="AN1199" s="51"/>
      <c r="AO1199" s="51"/>
      <c r="AP1199" s="51"/>
      <c r="AQ1199" s="51"/>
      <c r="AR1199" s="51"/>
      <c r="AS1199" s="51"/>
      <c r="AT1199" s="51"/>
      <c r="AU1199" s="51"/>
      <c r="AV1199" s="51"/>
      <c r="AW1199" s="51"/>
      <c r="AX1199" s="51"/>
      <c r="AY1199" s="51"/>
      <c r="AZ1199" s="51"/>
      <c r="BA1199" s="51"/>
      <c r="BB1199" s="51"/>
    </row>
    <row r="1200" spans="4:54" ht="12.75" customHeight="1"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60"/>
      <c r="W1200" s="60"/>
      <c r="X1200" s="60"/>
      <c r="Y1200" s="50"/>
      <c r="Z1200" s="50"/>
      <c r="AA1200" s="50"/>
      <c r="AB1200" s="51"/>
      <c r="AC1200" s="51"/>
      <c r="AD1200" s="51"/>
      <c r="AE1200" s="51"/>
      <c r="AF1200" s="51"/>
      <c r="AG1200" s="51"/>
      <c r="AH1200" s="51"/>
      <c r="AI1200" s="51"/>
      <c r="AJ1200" s="51"/>
      <c r="AK1200" s="51"/>
      <c r="AL1200" s="51"/>
      <c r="AM1200" s="51"/>
      <c r="AN1200" s="51"/>
      <c r="AO1200" s="51"/>
      <c r="AP1200" s="51"/>
      <c r="AQ1200" s="51"/>
      <c r="AR1200" s="51"/>
      <c r="AS1200" s="51"/>
      <c r="AT1200" s="51"/>
      <c r="AU1200" s="51"/>
      <c r="AV1200" s="51"/>
      <c r="AW1200" s="51"/>
      <c r="AX1200" s="51"/>
      <c r="AY1200" s="51"/>
      <c r="AZ1200" s="51"/>
      <c r="BA1200" s="51"/>
      <c r="BB1200" s="51"/>
    </row>
    <row r="1201" spans="4:54" ht="12.75" customHeight="1"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60"/>
      <c r="W1201" s="60"/>
      <c r="X1201" s="60"/>
      <c r="Y1201" s="50"/>
      <c r="Z1201" s="50"/>
      <c r="AA1201" s="50"/>
      <c r="AB1201" s="51"/>
      <c r="AC1201" s="51"/>
      <c r="AD1201" s="51"/>
      <c r="AE1201" s="51"/>
      <c r="AF1201" s="51"/>
      <c r="AG1201" s="51"/>
      <c r="AH1201" s="51"/>
      <c r="AI1201" s="51"/>
      <c r="AJ1201" s="51"/>
      <c r="AK1201" s="51"/>
      <c r="AL1201" s="51"/>
      <c r="AM1201" s="51"/>
      <c r="AN1201" s="51"/>
      <c r="AO1201" s="51"/>
      <c r="AP1201" s="51"/>
      <c r="AQ1201" s="51"/>
      <c r="AR1201" s="51"/>
      <c r="AS1201" s="51"/>
      <c r="AT1201" s="51"/>
      <c r="AU1201" s="51"/>
      <c r="AV1201" s="51"/>
      <c r="AW1201" s="51"/>
      <c r="AX1201" s="51"/>
      <c r="AY1201" s="51"/>
      <c r="AZ1201" s="51"/>
      <c r="BA1201" s="51"/>
      <c r="BB1201" s="51"/>
    </row>
    <row r="1202" spans="4:54" ht="12.75" customHeight="1"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60"/>
      <c r="W1202" s="60"/>
      <c r="X1202" s="60"/>
      <c r="Y1202" s="50"/>
      <c r="Z1202" s="50"/>
      <c r="AA1202" s="50"/>
      <c r="AB1202" s="51"/>
      <c r="AC1202" s="51"/>
      <c r="AD1202" s="51"/>
      <c r="AE1202" s="51"/>
      <c r="AF1202" s="51"/>
      <c r="AG1202" s="51"/>
      <c r="AH1202" s="51"/>
      <c r="AI1202" s="51"/>
      <c r="AJ1202" s="51"/>
      <c r="AK1202" s="51"/>
      <c r="AL1202" s="51"/>
      <c r="AM1202" s="51"/>
      <c r="AN1202" s="51"/>
      <c r="AO1202" s="51"/>
      <c r="AP1202" s="51"/>
      <c r="AQ1202" s="51"/>
      <c r="AR1202" s="51"/>
      <c r="AS1202" s="51"/>
      <c r="AT1202" s="51"/>
      <c r="AU1202" s="51"/>
      <c r="AV1202" s="51"/>
      <c r="AW1202" s="51"/>
      <c r="AX1202" s="51"/>
      <c r="AY1202" s="51"/>
      <c r="AZ1202" s="51"/>
      <c r="BA1202" s="51"/>
      <c r="BB1202" s="51"/>
    </row>
    <row r="1203" spans="4:54" ht="12.75" customHeight="1"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60"/>
      <c r="W1203" s="60"/>
      <c r="X1203" s="60"/>
      <c r="Y1203" s="50"/>
      <c r="Z1203" s="50"/>
      <c r="AA1203" s="50"/>
      <c r="AB1203" s="51"/>
      <c r="AC1203" s="51"/>
      <c r="AD1203" s="51"/>
      <c r="AE1203" s="51"/>
      <c r="AF1203" s="51"/>
      <c r="AG1203" s="51"/>
      <c r="AH1203" s="51"/>
      <c r="AI1203" s="51"/>
      <c r="AJ1203" s="51"/>
      <c r="AK1203" s="51"/>
      <c r="AL1203" s="51"/>
      <c r="AM1203" s="51"/>
      <c r="AN1203" s="51"/>
      <c r="AO1203" s="51"/>
      <c r="AP1203" s="51"/>
      <c r="AQ1203" s="51"/>
      <c r="AR1203" s="51"/>
      <c r="AS1203" s="51"/>
      <c r="AT1203" s="51"/>
      <c r="AU1203" s="51"/>
      <c r="AV1203" s="51"/>
      <c r="AW1203" s="51"/>
      <c r="AX1203" s="51"/>
      <c r="AY1203" s="51"/>
      <c r="AZ1203" s="51"/>
      <c r="BA1203" s="51"/>
      <c r="BB1203" s="51"/>
    </row>
    <row r="1204" spans="4:54" ht="12.75" customHeight="1"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60"/>
      <c r="W1204" s="60"/>
      <c r="X1204" s="60"/>
      <c r="Y1204" s="50"/>
      <c r="Z1204" s="50"/>
      <c r="AA1204" s="50"/>
      <c r="AB1204" s="51"/>
      <c r="AC1204" s="51"/>
      <c r="AD1204" s="51"/>
      <c r="AE1204" s="51"/>
      <c r="AF1204" s="51"/>
      <c r="AG1204" s="51"/>
      <c r="AH1204" s="51"/>
      <c r="AI1204" s="51"/>
      <c r="AJ1204" s="51"/>
      <c r="AK1204" s="51"/>
      <c r="AL1204" s="51"/>
      <c r="AM1204" s="51"/>
      <c r="AN1204" s="51"/>
      <c r="AO1204" s="51"/>
      <c r="AP1204" s="51"/>
      <c r="AQ1204" s="51"/>
      <c r="AR1204" s="51"/>
      <c r="AS1204" s="51"/>
      <c r="AT1204" s="51"/>
      <c r="AU1204" s="51"/>
      <c r="AV1204" s="51"/>
      <c r="AW1204" s="51"/>
      <c r="AX1204" s="51"/>
      <c r="AY1204" s="51"/>
      <c r="AZ1204" s="51"/>
      <c r="BA1204" s="51"/>
      <c r="BB1204" s="51"/>
    </row>
    <row r="1205" spans="4:54" ht="12.75" customHeight="1"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60"/>
      <c r="W1205" s="60"/>
      <c r="X1205" s="60"/>
      <c r="Y1205" s="50"/>
      <c r="Z1205" s="50"/>
      <c r="AA1205" s="50"/>
      <c r="AB1205" s="51"/>
      <c r="AC1205" s="51"/>
      <c r="AD1205" s="51"/>
      <c r="AE1205" s="51"/>
      <c r="AF1205" s="51"/>
      <c r="AG1205" s="51"/>
      <c r="AH1205" s="51"/>
      <c r="AI1205" s="51"/>
      <c r="AJ1205" s="51"/>
      <c r="AK1205" s="51"/>
      <c r="AL1205" s="51"/>
      <c r="AM1205" s="51"/>
      <c r="AN1205" s="51"/>
      <c r="AO1205" s="51"/>
      <c r="AP1205" s="51"/>
      <c r="AQ1205" s="51"/>
      <c r="AR1205" s="51"/>
      <c r="AS1205" s="51"/>
      <c r="AT1205" s="51"/>
      <c r="AU1205" s="51"/>
      <c r="AV1205" s="51"/>
      <c r="AW1205" s="51"/>
      <c r="AX1205" s="51"/>
      <c r="AY1205" s="51"/>
      <c r="AZ1205" s="51"/>
      <c r="BA1205" s="51"/>
      <c r="BB1205" s="51"/>
    </row>
    <row r="1206" spans="4:54" ht="12.75" customHeight="1"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60"/>
      <c r="W1206" s="60"/>
      <c r="X1206" s="60"/>
      <c r="Y1206" s="50"/>
      <c r="Z1206" s="50"/>
      <c r="AA1206" s="50"/>
      <c r="AB1206" s="51"/>
      <c r="AC1206" s="51"/>
      <c r="AD1206" s="51"/>
      <c r="AE1206" s="51"/>
      <c r="AF1206" s="51"/>
      <c r="AG1206" s="51"/>
      <c r="AH1206" s="51"/>
      <c r="AI1206" s="51"/>
      <c r="AJ1206" s="51"/>
      <c r="AK1206" s="51"/>
      <c r="AL1206" s="51"/>
      <c r="AM1206" s="51"/>
      <c r="AN1206" s="51"/>
      <c r="AO1206" s="51"/>
      <c r="AP1206" s="51"/>
      <c r="AQ1206" s="51"/>
      <c r="AR1206" s="51"/>
      <c r="AS1206" s="51"/>
      <c r="AT1206" s="51"/>
      <c r="AU1206" s="51"/>
      <c r="AV1206" s="51"/>
      <c r="AW1206" s="51"/>
      <c r="AX1206" s="51"/>
      <c r="AY1206" s="51"/>
      <c r="AZ1206" s="51"/>
      <c r="BA1206" s="51"/>
      <c r="BB1206" s="51"/>
    </row>
    <row r="1207" spans="4:54" ht="12.75" customHeight="1"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60"/>
      <c r="W1207" s="60"/>
      <c r="X1207" s="60"/>
      <c r="Y1207" s="50"/>
      <c r="Z1207" s="50"/>
      <c r="AA1207" s="50"/>
      <c r="AB1207" s="51"/>
      <c r="AC1207" s="51"/>
      <c r="AD1207" s="51"/>
      <c r="AE1207" s="51"/>
      <c r="AF1207" s="51"/>
      <c r="AG1207" s="51"/>
      <c r="AH1207" s="51"/>
      <c r="AI1207" s="51"/>
      <c r="AJ1207" s="51"/>
      <c r="AK1207" s="51"/>
      <c r="AL1207" s="51"/>
      <c r="AM1207" s="51"/>
      <c r="AN1207" s="51"/>
      <c r="AO1207" s="51"/>
      <c r="AP1207" s="51"/>
      <c r="AQ1207" s="51"/>
      <c r="AR1207" s="51"/>
      <c r="AS1207" s="51"/>
      <c r="AT1207" s="51"/>
      <c r="AU1207" s="51"/>
      <c r="AV1207" s="51"/>
      <c r="AW1207" s="51"/>
      <c r="AX1207" s="51"/>
      <c r="AY1207" s="51"/>
      <c r="AZ1207" s="51"/>
      <c r="BA1207" s="51"/>
      <c r="BB1207" s="51"/>
    </row>
    <row r="1208" spans="4:54" ht="12.75" customHeight="1"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60"/>
      <c r="W1208" s="60"/>
      <c r="X1208" s="60"/>
      <c r="Y1208" s="50"/>
      <c r="Z1208" s="50"/>
      <c r="AA1208" s="50"/>
      <c r="AB1208" s="51"/>
      <c r="AC1208" s="51"/>
      <c r="AD1208" s="51"/>
      <c r="AE1208" s="51"/>
      <c r="AF1208" s="51"/>
      <c r="AG1208" s="51"/>
      <c r="AH1208" s="51"/>
      <c r="AI1208" s="51"/>
      <c r="AJ1208" s="51"/>
      <c r="AK1208" s="51"/>
      <c r="AL1208" s="51"/>
      <c r="AM1208" s="51"/>
      <c r="AN1208" s="51"/>
      <c r="AO1208" s="51"/>
      <c r="AP1208" s="51"/>
      <c r="AQ1208" s="51"/>
      <c r="AR1208" s="51"/>
      <c r="AS1208" s="51"/>
      <c r="AT1208" s="51"/>
      <c r="AU1208" s="51"/>
      <c r="AV1208" s="51"/>
      <c r="AW1208" s="51"/>
      <c r="AX1208" s="51"/>
      <c r="AY1208" s="51"/>
      <c r="AZ1208" s="51"/>
      <c r="BA1208" s="51"/>
      <c r="BB1208" s="51"/>
    </row>
    <row r="1209" spans="4:54" ht="12.75" customHeight="1"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60"/>
      <c r="W1209" s="60"/>
      <c r="X1209" s="60"/>
      <c r="Y1209" s="50"/>
      <c r="Z1209" s="50"/>
      <c r="AA1209" s="50"/>
      <c r="AB1209" s="51"/>
      <c r="AC1209" s="51"/>
      <c r="AD1209" s="51"/>
      <c r="AE1209" s="51"/>
      <c r="AF1209" s="51"/>
      <c r="AG1209" s="51"/>
      <c r="AH1209" s="51"/>
      <c r="AI1209" s="51"/>
      <c r="AJ1209" s="51"/>
      <c r="AK1209" s="51"/>
      <c r="AL1209" s="51"/>
      <c r="AM1209" s="51"/>
      <c r="AN1209" s="51"/>
      <c r="AO1209" s="51"/>
      <c r="AP1209" s="51"/>
      <c r="AQ1209" s="51"/>
      <c r="AR1209" s="51"/>
      <c r="AS1209" s="51"/>
      <c r="AT1209" s="51"/>
      <c r="AU1209" s="51"/>
      <c r="AV1209" s="51"/>
      <c r="AW1209" s="51"/>
      <c r="AX1209" s="51"/>
      <c r="AY1209" s="51"/>
      <c r="AZ1209" s="51"/>
      <c r="BA1209" s="51"/>
      <c r="BB1209" s="51"/>
    </row>
    <row r="1210" spans="4:54" ht="12.75" customHeight="1"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60"/>
      <c r="W1210" s="60"/>
      <c r="X1210" s="60"/>
      <c r="Y1210" s="50"/>
      <c r="Z1210" s="50"/>
      <c r="AA1210" s="50"/>
      <c r="AB1210" s="51"/>
      <c r="AC1210" s="51"/>
      <c r="AD1210" s="51"/>
      <c r="AE1210" s="51"/>
      <c r="AF1210" s="51"/>
      <c r="AG1210" s="51"/>
      <c r="AH1210" s="51"/>
      <c r="AI1210" s="51"/>
      <c r="AJ1210" s="51"/>
      <c r="AK1210" s="51"/>
      <c r="AL1210" s="51"/>
      <c r="AM1210" s="51"/>
      <c r="AN1210" s="51"/>
      <c r="AO1210" s="51"/>
      <c r="AP1210" s="51"/>
      <c r="AQ1210" s="51"/>
      <c r="AR1210" s="51"/>
      <c r="AS1210" s="51"/>
      <c r="AT1210" s="51"/>
      <c r="AU1210" s="51"/>
      <c r="AV1210" s="51"/>
      <c r="AW1210" s="51"/>
      <c r="AX1210" s="51"/>
      <c r="AY1210" s="51"/>
      <c r="AZ1210" s="51"/>
      <c r="BA1210" s="51"/>
      <c r="BB1210" s="51"/>
    </row>
    <row r="1211" spans="4:54" ht="12.75" customHeight="1"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60"/>
      <c r="W1211" s="60"/>
      <c r="X1211" s="60"/>
      <c r="Y1211" s="50"/>
      <c r="Z1211" s="50"/>
      <c r="AA1211" s="50"/>
      <c r="AB1211" s="51"/>
      <c r="AC1211" s="51"/>
      <c r="AD1211" s="51"/>
      <c r="AE1211" s="51"/>
      <c r="AF1211" s="51"/>
      <c r="AG1211" s="51"/>
      <c r="AH1211" s="51"/>
      <c r="AI1211" s="51"/>
      <c r="AJ1211" s="51"/>
      <c r="AK1211" s="51"/>
      <c r="AL1211" s="51"/>
      <c r="AM1211" s="51"/>
      <c r="AN1211" s="51"/>
      <c r="AO1211" s="51"/>
      <c r="AP1211" s="51"/>
      <c r="AQ1211" s="51"/>
      <c r="AR1211" s="51"/>
      <c r="AS1211" s="51"/>
      <c r="AT1211" s="51"/>
      <c r="AU1211" s="51"/>
      <c r="AV1211" s="51"/>
      <c r="AW1211" s="51"/>
      <c r="AX1211" s="51"/>
      <c r="AY1211" s="51"/>
      <c r="AZ1211" s="51"/>
      <c r="BA1211" s="51"/>
      <c r="BB1211" s="51"/>
    </row>
    <row r="1212" spans="4:54" ht="12.75" customHeight="1"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60"/>
      <c r="W1212" s="60"/>
      <c r="X1212" s="60"/>
      <c r="Y1212" s="50"/>
      <c r="Z1212" s="50"/>
      <c r="AA1212" s="50"/>
      <c r="AB1212" s="51"/>
      <c r="AC1212" s="51"/>
      <c r="AD1212" s="51"/>
      <c r="AE1212" s="51"/>
      <c r="AF1212" s="51"/>
      <c r="AG1212" s="51"/>
      <c r="AH1212" s="51"/>
      <c r="AI1212" s="51"/>
      <c r="AJ1212" s="51"/>
      <c r="AK1212" s="51"/>
      <c r="AL1212" s="51"/>
      <c r="AM1212" s="51"/>
      <c r="AN1212" s="51"/>
      <c r="AO1212" s="51"/>
      <c r="AP1212" s="51"/>
      <c r="AQ1212" s="51"/>
      <c r="AR1212" s="51"/>
      <c r="AS1212" s="51"/>
      <c r="AT1212" s="51"/>
      <c r="AU1212" s="51"/>
      <c r="AV1212" s="51"/>
      <c r="AW1212" s="51"/>
      <c r="AX1212" s="51"/>
      <c r="AY1212" s="51"/>
      <c r="AZ1212" s="51"/>
      <c r="BA1212" s="51"/>
      <c r="BB1212" s="51"/>
    </row>
    <row r="1213" spans="4:54" ht="12.75" customHeight="1"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60"/>
      <c r="W1213" s="60"/>
      <c r="X1213" s="60"/>
      <c r="Y1213" s="50"/>
      <c r="Z1213" s="50"/>
      <c r="AA1213" s="50"/>
      <c r="AB1213" s="51"/>
      <c r="AC1213" s="51"/>
      <c r="AD1213" s="51"/>
      <c r="AE1213" s="51"/>
      <c r="AF1213" s="51"/>
      <c r="AG1213" s="51"/>
      <c r="AH1213" s="51"/>
      <c r="AI1213" s="51"/>
      <c r="AJ1213" s="51"/>
      <c r="AK1213" s="51"/>
      <c r="AL1213" s="51"/>
      <c r="AM1213" s="51"/>
      <c r="AN1213" s="51"/>
      <c r="AO1213" s="51"/>
      <c r="AP1213" s="51"/>
      <c r="AQ1213" s="51"/>
      <c r="AR1213" s="51"/>
      <c r="AS1213" s="51"/>
      <c r="AT1213" s="51"/>
      <c r="AU1213" s="51"/>
      <c r="AV1213" s="51"/>
      <c r="AW1213" s="51"/>
      <c r="AX1213" s="51"/>
      <c r="AY1213" s="51"/>
      <c r="AZ1213" s="51"/>
      <c r="BA1213" s="51"/>
      <c r="BB1213" s="51"/>
    </row>
    <row r="1214" spans="4:54" ht="12.75" customHeight="1"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60"/>
      <c r="W1214" s="60"/>
      <c r="X1214" s="60"/>
      <c r="Y1214" s="50"/>
      <c r="Z1214" s="50"/>
      <c r="AA1214" s="50"/>
      <c r="AB1214" s="51"/>
      <c r="AC1214" s="51"/>
      <c r="AD1214" s="51"/>
      <c r="AE1214" s="51"/>
      <c r="AF1214" s="51"/>
      <c r="AG1214" s="51"/>
      <c r="AH1214" s="51"/>
      <c r="AI1214" s="51"/>
      <c r="AJ1214" s="51"/>
      <c r="AK1214" s="51"/>
      <c r="AL1214" s="51"/>
      <c r="AM1214" s="51"/>
      <c r="AN1214" s="51"/>
      <c r="AO1214" s="51"/>
      <c r="AP1214" s="51"/>
      <c r="AQ1214" s="51"/>
      <c r="AR1214" s="51"/>
      <c r="AS1214" s="51"/>
      <c r="AT1214" s="51"/>
      <c r="AU1214" s="51"/>
      <c r="AV1214" s="51"/>
      <c r="AW1214" s="51"/>
      <c r="AX1214" s="51"/>
      <c r="AY1214" s="51"/>
      <c r="AZ1214" s="51"/>
      <c r="BA1214" s="51"/>
      <c r="BB1214" s="51"/>
    </row>
    <row r="1215" spans="4:54" ht="12.75" customHeight="1"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60"/>
      <c r="W1215" s="60"/>
      <c r="X1215" s="60"/>
      <c r="Y1215" s="50"/>
      <c r="Z1215" s="50"/>
      <c r="AA1215" s="50"/>
      <c r="AB1215" s="51"/>
      <c r="AC1215" s="51"/>
      <c r="AD1215" s="51"/>
      <c r="AE1215" s="51"/>
      <c r="AF1215" s="51"/>
      <c r="AG1215" s="51"/>
      <c r="AH1215" s="51"/>
      <c r="AI1215" s="51"/>
      <c r="AJ1215" s="51"/>
      <c r="AK1215" s="51"/>
      <c r="AL1215" s="51"/>
      <c r="AM1215" s="51"/>
      <c r="AN1215" s="51"/>
      <c r="AO1215" s="51"/>
      <c r="AP1215" s="51"/>
      <c r="AQ1215" s="51"/>
      <c r="AR1215" s="51"/>
      <c r="AS1215" s="51"/>
      <c r="AT1215" s="51"/>
      <c r="AU1215" s="51"/>
      <c r="AV1215" s="51"/>
      <c r="AW1215" s="51"/>
      <c r="AX1215" s="51"/>
      <c r="AY1215" s="51"/>
      <c r="AZ1215" s="51"/>
      <c r="BA1215" s="51"/>
      <c r="BB1215" s="51"/>
    </row>
    <row r="1216" spans="4:54" ht="12.75" customHeight="1"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60"/>
      <c r="W1216" s="60"/>
      <c r="X1216" s="60"/>
      <c r="Y1216" s="50"/>
      <c r="Z1216" s="50"/>
      <c r="AA1216" s="50"/>
      <c r="AB1216" s="51"/>
      <c r="AC1216" s="51"/>
      <c r="AD1216" s="51"/>
      <c r="AE1216" s="51"/>
      <c r="AF1216" s="51"/>
      <c r="AG1216" s="51"/>
      <c r="AH1216" s="51"/>
      <c r="AI1216" s="51"/>
      <c r="AJ1216" s="51"/>
      <c r="AK1216" s="51"/>
      <c r="AL1216" s="51"/>
      <c r="AM1216" s="51"/>
      <c r="AN1216" s="51"/>
      <c r="AO1216" s="51"/>
      <c r="AP1216" s="51"/>
      <c r="AQ1216" s="51"/>
      <c r="AR1216" s="51"/>
      <c r="AS1216" s="51"/>
      <c r="AT1216" s="51"/>
      <c r="AU1216" s="51"/>
      <c r="AV1216" s="51"/>
      <c r="AW1216" s="51"/>
      <c r="AX1216" s="51"/>
      <c r="AY1216" s="51"/>
      <c r="AZ1216" s="51"/>
      <c r="BA1216" s="51"/>
      <c r="BB1216" s="51"/>
    </row>
    <row r="1217" spans="4:54" ht="12.75" customHeight="1"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60"/>
      <c r="W1217" s="60"/>
      <c r="X1217" s="60"/>
      <c r="Y1217" s="50"/>
      <c r="Z1217" s="50"/>
      <c r="AA1217" s="50"/>
      <c r="AB1217" s="51"/>
      <c r="AC1217" s="51"/>
      <c r="AD1217" s="51"/>
      <c r="AE1217" s="51"/>
      <c r="AF1217" s="51"/>
      <c r="AG1217" s="51"/>
      <c r="AH1217" s="51"/>
      <c r="AI1217" s="51"/>
      <c r="AJ1217" s="51"/>
      <c r="AK1217" s="51"/>
      <c r="AL1217" s="51"/>
      <c r="AM1217" s="51"/>
      <c r="AN1217" s="51"/>
      <c r="AO1217" s="51"/>
      <c r="AP1217" s="51"/>
      <c r="AQ1217" s="51"/>
      <c r="AR1217" s="51"/>
      <c r="AS1217" s="51"/>
      <c r="AT1217" s="51"/>
      <c r="AU1217" s="51"/>
      <c r="AV1217" s="51"/>
      <c r="AW1217" s="51"/>
      <c r="AX1217" s="51"/>
      <c r="AY1217" s="51"/>
      <c r="AZ1217" s="51"/>
      <c r="BA1217" s="51"/>
      <c r="BB1217" s="51"/>
    </row>
    <row r="1218" spans="4:54" ht="12.75" customHeight="1"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60"/>
      <c r="W1218" s="60"/>
      <c r="X1218" s="60"/>
      <c r="Y1218" s="50"/>
      <c r="Z1218" s="50"/>
      <c r="AA1218" s="50"/>
      <c r="AB1218" s="51"/>
      <c r="AC1218" s="51"/>
      <c r="AD1218" s="51"/>
      <c r="AE1218" s="51"/>
      <c r="AF1218" s="51"/>
      <c r="AG1218" s="51"/>
      <c r="AH1218" s="51"/>
      <c r="AI1218" s="51"/>
      <c r="AJ1218" s="51"/>
      <c r="AK1218" s="51"/>
      <c r="AL1218" s="51"/>
      <c r="AM1218" s="51"/>
      <c r="AN1218" s="51"/>
      <c r="AO1218" s="51"/>
      <c r="AP1218" s="51"/>
      <c r="AQ1218" s="51"/>
      <c r="AR1218" s="51"/>
      <c r="AS1218" s="51"/>
      <c r="AT1218" s="51"/>
      <c r="AU1218" s="51"/>
      <c r="AV1218" s="51"/>
      <c r="AW1218" s="51"/>
      <c r="AX1218" s="51"/>
      <c r="AY1218" s="51"/>
      <c r="AZ1218" s="51"/>
      <c r="BA1218" s="51"/>
      <c r="BB1218" s="51"/>
    </row>
    <row r="1219" spans="4:54" ht="12.75" customHeight="1"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60"/>
      <c r="W1219" s="60"/>
      <c r="X1219" s="60"/>
      <c r="Y1219" s="50"/>
      <c r="Z1219" s="50"/>
      <c r="AA1219" s="50"/>
      <c r="AB1219" s="51"/>
      <c r="AC1219" s="51"/>
      <c r="AD1219" s="51"/>
      <c r="AE1219" s="51"/>
      <c r="AF1219" s="51"/>
      <c r="AG1219" s="51"/>
      <c r="AH1219" s="51"/>
      <c r="AI1219" s="51"/>
      <c r="AJ1219" s="51"/>
      <c r="AK1219" s="51"/>
      <c r="AL1219" s="51"/>
      <c r="AM1219" s="51"/>
      <c r="AN1219" s="51"/>
      <c r="AO1219" s="51"/>
      <c r="AP1219" s="51"/>
      <c r="AQ1219" s="51"/>
      <c r="AR1219" s="51"/>
      <c r="AS1219" s="51"/>
      <c r="AT1219" s="51"/>
      <c r="AU1219" s="51"/>
      <c r="AV1219" s="51"/>
      <c r="AW1219" s="51"/>
      <c r="AX1219" s="51"/>
      <c r="AY1219" s="51"/>
      <c r="AZ1219" s="51"/>
      <c r="BA1219" s="51"/>
      <c r="BB1219" s="51"/>
    </row>
    <row r="1220" spans="4:54" ht="12.75" customHeight="1"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60"/>
      <c r="W1220" s="60"/>
      <c r="X1220" s="60"/>
      <c r="Y1220" s="50"/>
      <c r="Z1220" s="50"/>
      <c r="AA1220" s="50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  <c r="AL1220" s="51"/>
      <c r="AM1220" s="51"/>
      <c r="AN1220" s="51"/>
      <c r="AO1220" s="51"/>
      <c r="AP1220" s="51"/>
      <c r="AQ1220" s="51"/>
      <c r="AR1220" s="51"/>
      <c r="AS1220" s="51"/>
      <c r="AT1220" s="51"/>
      <c r="AU1220" s="51"/>
      <c r="AV1220" s="51"/>
      <c r="AW1220" s="51"/>
      <c r="AX1220" s="51"/>
      <c r="AY1220" s="51"/>
      <c r="AZ1220" s="51"/>
      <c r="BA1220" s="51"/>
      <c r="BB1220" s="51"/>
    </row>
    <row r="1221" spans="4:54" ht="12.75" customHeight="1"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60"/>
      <c r="W1221" s="60"/>
      <c r="X1221" s="60"/>
      <c r="Y1221" s="50"/>
      <c r="Z1221" s="50"/>
      <c r="AA1221" s="50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  <c r="AL1221" s="51"/>
      <c r="AM1221" s="51"/>
      <c r="AN1221" s="51"/>
      <c r="AO1221" s="51"/>
      <c r="AP1221" s="51"/>
      <c r="AQ1221" s="51"/>
      <c r="AR1221" s="51"/>
      <c r="AS1221" s="51"/>
      <c r="AT1221" s="51"/>
      <c r="AU1221" s="51"/>
      <c r="AV1221" s="51"/>
      <c r="AW1221" s="51"/>
      <c r="AX1221" s="51"/>
      <c r="AY1221" s="51"/>
      <c r="AZ1221" s="51"/>
      <c r="BA1221" s="51"/>
      <c r="BB1221" s="51"/>
    </row>
    <row r="1222" spans="4:54" ht="12.75" customHeight="1"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60"/>
      <c r="W1222" s="60"/>
      <c r="X1222" s="60"/>
      <c r="Y1222" s="50"/>
      <c r="Z1222" s="50"/>
      <c r="AA1222" s="50"/>
      <c r="AB1222" s="51"/>
      <c r="AC1222" s="51"/>
      <c r="AD1222" s="51"/>
      <c r="AE1222" s="51"/>
      <c r="AF1222" s="51"/>
      <c r="AG1222" s="51"/>
      <c r="AH1222" s="51"/>
      <c r="AI1222" s="51"/>
      <c r="AJ1222" s="51"/>
      <c r="AK1222" s="51"/>
      <c r="AL1222" s="51"/>
      <c r="AM1222" s="51"/>
      <c r="AN1222" s="51"/>
      <c r="AO1222" s="51"/>
      <c r="AP1222" s="51"/>
      <c r="AQ1222" s="51"/>
      <c r="AR1222" s="51"/>
      <c r="AS1222" s="51"/>
      <c r="AT1222" s="51"/>
      <c r="AU1222" s="51"/>
      <c r="AV1222" s="51"/>
      <c r="AW1222" s="51"/>
      <c r="AX1222" s="51"/>
      <c r="AY1222" s="51"/>
      <c r="AZ1222" s="51"/>
      <c r="BA1222" s="51"/>
      <c r="BB1222" s="51"/>
    </row>
    <row r="1223" spans="4:54" ht="12.75" customHeight="1"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60"/>
      <c r="W1223" s="60"/>
      <c r="X1223" s="60"/>
      <c r="Y1223" s="50"/>
      <c r="Z1223" s="50"/>
      <c r="AA1223" s="50"/>
      <c r="AB1223" s="51"/>
      <c r="AC1223" s="51"/>
      <c r="AD1223" s="51"/>
      <c r="AE1223" s="51"/>
      <c r="AF1223" s="51"/>
      <c r="AG1223" s="51"/>
      <c r="AH1223" s="51"/>
      <c r="AI1223" s="51"/>
      <c r="AJ1223" s="51"/>
      <c r="AK1223" s="51"/>
      <c r="AL1223" s="51"/>
      <c r="AM1223" s="51"/>
      <c r="AN1223" s="51"/>
      <c r="AO1223" s="51"/>
      <c r="AP1223" s="51"/>
      <c r="AQ1223" s="51"/>
      <c r="AR1223" s="51"/>
      <c r="AS1223" s="51"/>
      <c r="AT1223" s="51"/>
      <c r="AU1223" s="51"/>
      <c r="AV1223" s="51"/>
      <c r="AW1223" s="51"/>
      <c r="AX1223" s="51"/>
      <c r="AY1223" s="51"/>
      <c r="AZ1223" s="51"/>
      <c r="BA1223" s="51"/>
      <c r="BB1223" s="51"/>
    </row>
    <row r="1224" spans="4:54" ht="12.75" customHeight="1"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60"/>
      <c r="W1224" s="60"/>
      <c r="X1224" s="60"/>
      <c r="Y1224" s="50"/>
      <c r="Z1224" s="50"/>
      <c r="AA1224" s="50"/>
      <c r="AB1224" s="51"/>
      <c r="AC1224" s="51"/>
      <c r="AD1224" s="51"/>
      <c r="AE1224" s="51"/>
      <c r="AF1224" s="51"/>
      <c r="AG1224" s="51"/>
      <c r="AH1224" s="51"/>
      <c r="AI1224" s="51"/>
      <c r="AJ1224" s="51"/>
      <c r="AK1224" s="51"/>
      <c r="AL1224" s="51"/>
      <c r="AM1224" s="51"/>
      <c r="AN1224" s="51"/>
      <c r="AO1224" s="51"/>
      <c r="AP1224" s="51"/>
      <c r="AQ1224" s="51"/>
      <c r="AR1224" s="51"/>
      <c r="AS1224" s="51"/>
      <c r="AT1224" s="51"/>
      <c r="AU1224" s="51"/>
      <c r="AV1224" s="51"/>
      <c r="AW1224" s="51"/>
      <c r="AX1224" s="51"/>
      <c r="AY1224" s="51"/>
      <c r="AZ1224" s="51"/>
      <c r="BA1224" s="51"/>
      <c r="BB1224" s="51"/>
    </row>
    <row r="1225" spans="4:54" ht="12.75" customHeight="1"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60"/>
      <c r="W1225" s="60"/>
      <c r="X1225" s="60"/>
      <c r="Y1225" s="50"/>
      <c r="Z1225" s="50"/>
      <c r="AA1225" s="50"/>
      <c r="AB1225" s="51"/>
      <c r="AC1225" s="51"/>
      <c r="AD1225" s="51"/>
      <c r="AE1225" s="51"/>
      <c r="AF1225" s="51"/>
      <c r="AG1225" s="51"/>
      <c r="AH1225" s="51"/>
      <c r="AI1225" s="51"/>
      <c r="AJ1225" s="51"/>
      <c r="AK1225" s="51"/>
      <c r="AL1225" s="51"/>
      <c r="AM1225" s="51"/>
      <c r="AN1225" s="51"/>
      <c r="AO1225" s="51"/>
      <c r="AP1225" s="51"/>
      <c r="AQ1225" s="51"/>
      <c r="AR1225" s="51"/>
      <c r="AS1225" s="51"/>
      <c r="AT1225" s="51"/>
      <c r="AU1225" s="51"/>
      <c r="AV1225" s="51"/>
      <c r="AW1225" s="51"/>
      <c r="AX1225" s="51"/>
      <c r="AY1225" s="51"/>
      <c r="AZ1225" s="51"/>
      <c r="BA1225" s="51"/>
      <c r="BB1225" s="51"/>
    </row>
    <row r="1226" spans="4:54" ht="12.75" customHeight="1"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60"/>
      <c r="W1226" s="60"/>
      <c r="X1226" s="60"/>
      <c r="Y1226" s="50"/>
      <c r="Z1226" s="50"/>
      <c r="AA1226" s="50"/>
      <c r="AB1226" s="51"/>
      <c r="AC1226" s="51"/>
      <c r="AD1226" s="51"/>
      <c r="AE1226" s="51"/>
      <c r="AF1226" s="51"/>
      <c r="AG1226" s="51"/>
      <c r="AH1226" s="51"/>
      <c r="AI1226" s="51"/>
      <c r="AJ1226" s="51"/>
      <c r="AK1226" s="51"/>
      <c r="AL1226" s="51"/>
      <c r="AM1226" s="51"/>
      <c r="AN1226" s="51"/>
      <c r="AO1226" s="51"/>
      <c r="AP1226" s="51"/>
      <c r="AQ1226" s="51"/>
      <c r="AR1226" s="51"/>
      <c r="AS1226" s="51"/>
      <c r="AT1226" s="51"/>
      <c r="AU1226" s="51"/>
      <c r="AV1226" s="51"/>
      <c r="AW1226" s="51"/>
      <c r="AX1226" s="51"/>
      <c r="AY1226" s="51"/>
      <c r="AZ1226" s="51"/>
      <c r="BA1226" s="51"/>
      <c r="BB1226" s="51"/>
    </row>
    <row r="1227" spans="4:54" ht="12.75" customHeight="1"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60"/>
      <c r="W1227" s="60"/>
      <c r="X1227" s="60"/>
      <c r="Y1227" s="50"/>
      <c r="Z1227" s="50"/>
      <c r="AA1227" s="50"/>
      <c r="AB1227" s="51"/>
      <c r="AC1227" s="51"/>
      <c r="AD1227" s="51"/>
      <c r="AE1227" s="51"/>
      <c r="AF1227" s="51"/>
      <c r="AG1227" s="51"/>
      <c r="AH1227" s="51"/>
      <c r="AI1227" s="51"/>
      <c r="AJ1227" s="51"/>
      <c r="AK1227" s="51"/>
      <c r="AL1227" s="51"/>
      <c r="AM1227" s="51"/>
      <c r="AN1227" s="51"/>
      <c r="AO1227" s="51"/>
      <c r="AP1227" s="51"/>
      <c r="AQ1227" s="51"/>
      <c r="AR1227" s="51"/>
      <c r="AS1227" s="51"/>
      <c r="AT1227" s="51"/>
      <c r="AU1227" s="51"/>
      <c r="AV1227" s="51"/>
      <c r="AW1227" s="51"/>
      <c r="AX1227" s="51"/>
      <c r="AY1227" s="51"/>
      <c r="AZ1227" s="51"/>
      <c r="BA1227" s="51"/>
      <c r="BB1227" s="51"/>
    </row>
    <row r="1228" spans="4:54" ht="12.75" customHeight="1"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60"/>
      <c r="W1228" s="60"/>
      <c r="X1228" s="60"/>
      <c r="Y1228" s="50"/>
      <c r="Z1228" s="50"/>
      <c r="AA1228" s="50"/>
      <c r="AB1228" s="51"/>
      <c r="AC1228" s="51"/>
      <c r="AD1228" s="51"/>
      <c r="AE1228" s="51"/>
      <c r="AF1228" s="51"/>
      <c r="AG1228" s="51"/>
      <c r="AH1228" s="51"/>
      <c r="AI1228" s="51"/>
      <c r="AJ1228" s="51"/>
      <c r="AK1228" s="51"/>
      <c r="AL1228" s="51"/>
      <c r="AM1228" s="51"/>
      <c r="AN1228" s="51"/>
      <c r="AO1228" s="51"/>
      <c r="AP1228" s="51"/>
      <c r="AQ1228" s="51"/>
      <c r="AR1228" s="51"/>
      <c r="AS1228" s="51"/>
      <c r="AT1228" s="51"/>
      <c r="AU1228" s="51"/>
      <c r="AV1228" s="51"/>
      <c r="AW1228" s="51"/>
      <c r="AX1228" s="51"/>
      <c r="AY1228" s="51"/>
      <c r="AZ1228" s="51"/>
      <c r="BA1228" s="51"/>
      <c r="BB1228" s="51"/>
    </row>
    <row r="1229" spans="4:54" ht="12.75" customHeight="1"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60"/>
      <c r="W1229" s="60"/>
      <c r="X1229" s="60"/>
      <c r="Y1229" s="50"/>
      <c r="Z1229" s="50"/>
      <c r="AA1229" s="50"/>
      <c r="AB1229" s="51"/>
      <c r="AC1229" s="51"/>
      <c r="AD1229" s="51"/>
      <c r="AE1229" s="51"/>
      <c r="AF1229" s="51"/>
      <c r="AG1229" s="51"/>
      <c r="AH1229" s="51"/>
      <c r="AI1229" s="51"/>
      <c r="AJ1229" s="51"/>
      <c r="AK1229" s="51"/>
      <c r="AL1229" s="51"/>
      <c r="AM1229" s="51"/>
      <c r="AN1229" s="51"/>
      <c r="AO1229" s="51"/>
      <c r="AP1229" s="51"/>
      <c r="AQ1229" s="51"/>
      <c r="AR1229" s="51"/>
      <c r="AS1229" s="51"/>
      <c r="AT1229" s="51"/>
      <c r="AU1229" s="51"/>
      <c r="AV1229" s="51"/>
      <c r="AW1229" s="51"/>
      <c r="AX1229" s="51"/>
      <c r="AY1229" s="51"/>
      <c r="AZ1229" s="51"/>
      <c r="BA1229" s="51"/>
      <c r="BB1229" s="51"/>
    </row>
    <row r="1230" spans="4:54" ht="12.75" customHeight="1"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60"/>
      <c r="W1230" s="60"/>
      <c r="X1230" s="60"/>
      <c r="Y1230" s="50"/>
      <c r="Z1230" s="50"/>
      <c r="AA1230" s="50"/>
      <c r="AB1230" s="51"/>
      <c r="AC1230" s="51"/>
      <c r="AD1230" s="51"/>
      <c r="AE1230" s="51"/>
      <c r="AF1230" s="51"/>
      <c r="AG1230" s="51"/>
      <c r="AH1230" s="51"/>
      <c r="AI1230" s="51"/>
      <c r="AJ1230" s="51"/>
      <c r="AK1230" s="51"/>
      <c r="AL1230" s="51"/>
      <c r="AM1230" s="51"/>
      <c r="AN1230" s="51"/>
      <c r="AO1230" s="51"/>
      <c r="AP1230" s="51"/>
      <c r="AQ1230" s="51"/>
      <c r="AR1230" s="51"/>
      <c r="AS1230" s="51"/>
      <c r="AT1230" s="51"/>
      <c r="AU1230" s="51"/>
      <c r="AV1230" s="51"/>
      <c r="AW1230" s="51"/>
      <c r="AX1230" s="51"/>
      <c r="AY1230" s="51"/>
      <c r="AZ1230" s="51"/>
      <c r="BA1230" s="51"/>
      <c r="BB1230" s="51"/>
    </row>
    <row r="1231" spans="4:54" ht="12.75" customHeight="1"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60"/>
      <c r="W1231" s="60"/>
      <c r="X1231" s="60"/>
      <c r="Y1231" s="50"/>
      <c r="Z1231" s="50"/>
      <c r="AA1231" s="50"/>
      <c r="AB1231" s="51"/>
      <c r="AC1231" s="51"/>
      <c r="AD1231" s="51"/>
      <c r="AE1231" s="51"/>
      <c r="AF1231" s="51"/>
      <c r="AG1231" s="51"/>
      <c r="AH1231" s="51"/>
      <c r="AI1231" s="51"/>
      <c r="AJ1231" s="51"/>
      <c r="AK1231" s="51"/>
      <c r="AL1231" s="51"/>
      <c r="AM1231" s="51"/>
      <c r="AN1231" s="51"/>
      <c r="AO1231" s="51"/>
      <c r="AP1231" s="51"/>
      <c r="AQ1231" s="51"/>
      <c r="AR1231" s="51"/>
      <c r="AS1231" s="51"/>
      <c r="AT1231" s="51"/>
      <c r="AU1231" s="51"/>
      <c r="AV1231" s="51"/>
      <c r="AW1231" s="51"/>
      <c r="AX1231" s="51"/>
      <c r="AY1231" s="51"/>
      <c r="AZ1231" s="51"/>
      <c r="BA1231" s="51"/>
      <c r="BB1231" s="51"/>
    </row>
    <row r="1232" spans="4:54" ht="12.75" customHeight="1"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60"/>
      <c r="W1232" s="60"/>
      <c r="X1232" s="60"/>
      <c r="Y1232" s="50"/>
      <c r="Z1232" s="50"/>
      <c r="AA1232" s="50"/>
      <c r="AB1232" s="51"/>
      <c r="AC1232" s="51"/>
      <c r="AD1232" s="51"/>
      <c r="AE1232" s="51"/>
      <c r="AF1232" s="51"/>
      <c r="AG1232" s="51"/>
      <c r="AH1232" s="51"/>
      <c r="AI1232" s="51"/>
      <c r="AJ1232" s="51"/>
      <c r="AK1232" s="51"/>
      <c r="AL1232" s="51"/>
      <c r="AM1232" s="51"/>
      <c r="AN1232" s="51"/>
      <c r="AO1232" s="51"/>
      <c r="AP1232" s="51"/>
      <c r="AQ1232" s="51"/>
      <c r="AR1232" s="51"/>
      <c r="AS1232" s="51"/>
      <c r="AT1232" s="51"/>
      <c r="AU1232" s="51"/>
      <c r="AV1232" s="51"/>
      <c r="AW1232" s="51"/>
      <c r="AX1232" s="51"/>
      <c r="AY1232" s="51"/>
      <c r="AZ1232" s="51"/>
      <c r="BA1232" s="51"/>
      <c r="BB1232" s="51"/>
    </row>
    <row r="1233" spans="4:54" ht="12.75" customHeight="1"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60"/>
      <c r="W1233" s="60"/>
      <c r="X1233" s="60"/>
      <c r="Y1233" s="50"/>
      <c r="Z1233" s="50"/>
      <c r="AA1233" s="50"/>
      <c r="AB1233" s="51"/>
      <c r="AC1233" s="51"/>
      <c r="AD1233" s="51"/>
      <c r="AE1233" s="51"/>
      <c r="AF1233" s="51"/>
      <c r="AG1233" s="51"/>
      <c r="AH1233" s="51"/>
      <c r="AI1233" s="51"/>
      <c r="AJ1233" s="51"/>
      <c r="AK1233" s="51"/>
      <c r="AL1233" s="51"/>
      <c r="AM1233" s="51"/>
      <c r="AN1233" s="51"/>
      <c r="AO1233" s="51"/>
      <c r="AP1233" s="51"/>
      <c r="AQ1233" s="51"/>
      <c r="AR1233" s="51"/>
      <c r="AS1233" s="51"/>
      <c r="AT1233" s="51"/>
      <c r="AU1233" s="51"/>
      <c r="AV1233" s="51"/>
      <c r="AW1233" s="51"/>
      <c r="AX1233" s="51"/>
      <c r="AY1233" s="51"/>
      <c r="AZ1233" s="51"/>
      <c r="BA1233" s="51"/>
      <c r="BB1233" s="51"/>
    </row>
    <row r="1234" spans="4:54" ht="12.75" customHeight="1"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60"/>
      <c r="W1234" s="60"/>
      <c r="X1234" s="60"/>
      <c r="Y1234" s="50"/>
      <c r="Z1234" s="50"/>
      <c r="AA1234" s="50"/>
      <c r="AB1234" s="51"/>
      <c r="AC1234" s="51"/>
      <c r="AD1234" s="51"/>
      <c r="AE1234" s="51"/>
      <c r="AF1234" s="51"/>
      <c r="AG1234" s="51"/>
      <c r="AH1234" s="51"/>
      <c r="AI1234" s="51"/>
      <c r="AJ1234" s="51"/>
      <c r="AK1234" s="51"/>
      <c r="AL1234" s="51"/>
      <c r="AM1234" s="51"/>
      <c r="AN1234" s="51"/>
      <c r="AO1234" s="51"/>
      <c r="AP1234" s="51"/>
      <c r="AQ1234" s="51"/>
      <c r="AR1234" s="51"/>
      <c r="AS1234" s="51"/>
      <c r="AT1234" s="51"/>
      <c r="AU1234" s="51"/>
      <c r="AV1234" s="51"/>
      <c r="AW1234" s="51"/>
      <c r="AX1234" s="51"/>
      <c r="AY1234" s="51"/>
      <c r="AZ1234" s="51"/>
      <c r="BA1234" s="51"/>
      <c r="BB1234" s="51"/>
    </row>
    <row r="1235" spans="4:54" ht="12.75" customHeight="1"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60"/>
      <c r="W1235" s="60"/>
      <c r="X1235" s="60"/>
      <c r="Y1235" s="50"/>
      <c r="Z1235" s="50"/>
      <c r="AA1235" s="50"/>
      <c r="AB1235" s="51"/>
      <c r="AC1235" s="51"/>
      <c r="AD1235" s="51"/>
      <c r="AE1235" s="51"/>
      <c r="AF1235" s="51"/>
      <c r="AG1235" s="51"/>
      <c r="AH1235" s="51"/>
      <c r="AI1235" s="51"/>
      <c r="AJ1235" s="51"/>
      <c r="AK1235" s="51"/>
      <c r="AL1235" s="51"/>
      <c r="AM1235" s="51"/>
      <c r="AN1235" s="51"/>
      <c r="AO1235" s="51"/>
      <c r="AP1235" s="51"/>
      <c r="AQ1235" s="51"/>
      <c r="AR1235" s="51"/>
      <c r="AS1235" s="51"/>
      <c r="AT1235" s="51"/>
      <c r="AU1235" s="51"/>
      <c r="AV1235" s="51"/>
      <c r="AW1235" s="51"/>
      <c r="AX1235" s="51"/>
      <c r="AY1235" s="51"/>
      <c r="AZ1235" s="51"/>
      <c r="BA1235" s="51"/>
      <c r="BB1235" s="51"/>
    </row>
    <row r="1236" spans="4:54" ht="12.75" customHeight="1"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60"/>
      <c r="W1236" s="60"/>
      <c r="X1236" s="60"/>
      <c r="Y1236" s="50"/>
      <c r="Z1236" s="50"/>
      <c r="AA1236" s="50"/>
      <c r="AB1236" s="51"/>
      <c r="AC1236" s="51"/>
      <c r="AD1236" s="51"/>
      <c r="AE1236" s="51"/>
      <c r="AF1236" s="51"/>
      <c r="AG1236" s="51"/>
      <c r="AH1236" s="51"/>
      <c r="AI1236" s="51"/>
      <c r="AJ1236" s="51"/>
      <c r="AK1236" s="51"/>
      <c r="AL1236" s="51"/>
      <c r="AM1236" s="51"/>
      <c r="AN1236" s="51"/>
      <c r="AO1236" s="51"/>
      <c r="AP1236" s="51"/>
      <c r="AQ1236" s="51"/>
      <c r="AR1236" s="51"/>
      <c r="AS1236" s="51"/>
      <c r="AT1236" s="51"/>
      <c r="AU1236" s="51"/>
      <c r="AV1236" s="51"/>
      <c r="AW1236" s="51"/>
      <c r="AX1236" s="51"/>
      <c r="AY1236" s="51"/>
      <c r="AZ1236" s="51"/>
      <c r="BA1236" s="51"/>
      <c r="BB1236" s="51"/>
    </row>
    <row r="1237" spans="4:54" ht="12.75" customHeight="1"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60"/>
      <c r="W1237" s="60"/>
      <c r="X1237" s="60"/>
      <c r="Y1237" s="50"/>
      <c r="Z1237" s="50"/>
      <c r="AA1237" s="50"/>
      <c r="AB1237" s="51"/>
      <c r="AC1237" s="51"/>
      <c r="AD1237" s="51"/>
      <c r="AE1237" s="51"/>
      <c r="AF1237" s="51"/>
      <c r="AG1237" s="51"/>
      <c r="AH1237" s="51"/>
      <c r="AI1237" s="51"/>
      <c r="AJ1237" s="51"/>
      <c r="AK1237" s="51"/>
      <c r="AL1237" s="51"/>
      <c r="AM1237" s="51"/>
      <c r="AN1237" s="51"/>
      <c r="AO1237" s="51"/>
      <c r="AP1237" s="51"/>
      <c r="AQ1237" s="51"/>
      <c r="AR1237" s="51"/>
      <c r="AS1237" s="51"/>
      <c r="AT1237" s="51"/>
      <c r="AU1237" s="51"/>
      <c r="AV1237" s="51"/>
      <c r="AW1237" s="51"/>
      <c r="AX1237" s="51"/>
      <c r="AY1237" s="51"/>
      <c r="AZ1237" s="51"/>
      <c r="BA1237" s="51"/>
      <c r="BB1237" s="51"/>
    </row>
    <row r="1238" spans="4:54" ht="12.75" customHeight="1"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60"/>
      <c r="W1238" s="60"/>
      <c r="X1238" s="60"/>
      <c r="Y1238" s="50"/>
      <c r="Z1238" s="50"/>
      <c r="AA1238" s="50"/>
      <c r="AB1238" s="51"/>
      <c r="AC1238" s="51"/>
      <c r="AD1238" s="51"/>
      <c r="AE1238" s="51"/>
      <c r="AF1238" s="51"/>
      <c r="AG1238" s="51"/>
      <c r="AH1238" s="51"/>
      <c r="AI1238" s="51"/>
      <c r="AJ1238" s="51"/>
      <c r="AK1238" s="51"/>
      <c r="AL1238" s="51"/>
      <c r="AM1238" s="51"/>
      <c r="AN1238" s="51"/>
      <c r="AO1238" s="51"/>
      <c r="AP1238" s="51"/>
      <c r="AQ1238" s="51"/>
      <c r="AR1238" s="51"/>
      <c r="AS1238" s="51"/>
      <c r="AT1238" s="51"/>
      <c r="AU1238" s="51"/>
      <c r="AV1238" s="51"/>
      <c r="AW1238" s="51"/>
      <c r="AX1238" s="51"/>
      <c r="AY1238" s="51"/>
      <c r="AZ1238" s="51"/>
      <c r="BA1238" s="51"/>
      <c r="BB1238" s="51"/>
    </row>
    <row r="1239" spans="4:54" ht="12.75" customHeight="1"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60"/>
      <c r="W1239" s="60"/>
      <c r="X1239" s="60"/>
      <c r="Y1239" s="50"/>
      <c r="Z1239" s="50"/>
      <c r="AA1239" s="50"/>
      <c r="AB1239" s="51"/>
      <c r="AC1239" s="51"/>
      <c r="AD1239" s="51"/>
      <c r="AE1239" s="51"/>
      <c r="AF1239" s="51"/>
      <c r="AG1239" s="51"/>
      <c r="AH1239" s="51"/>
      <c r="AI1239" s="51"/>
      <c r="AJ1239" s="51"/>
      <c r="AK1239" s="51"/>
      <c r="AL1239" s="51"/>
      <c r="AM1239" s="51"/>
      <c r="AN1239" s="51"/>
      <c r="AO1239" s="51"/>
      <c r="AP1239" s="51"/>
      <c r="AQ1239" s="51"/>
      <c r="AR1239" s="51"/>
      <c r="AS1239" s="51"/>
      <c r="AT1239" s="51"/>
      <c r="AU1239" s="51"/>
      <c r="AV1239" s="51"/>
      <c r="AW1239" s="51"/>
      <c r="AX1239" s="51"/>
      <c r="AY1239" s="51"/>
      <c r="AZ1239" s="51"/>
      <c r="BA1239" s="51"/>
      <c r="BB1239" s="51"/>
    </row>
    <row r="1240" spans="4:54" ht="12.75" customHeight="1"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60"/>
      <c r="W1240" s="60"/>
      <c r="X1240" s="60"/>
      <c r="Y1240" s="50"/>
      <c r="Z1240" s="50"/>
      <c r="AA1240" s="50"/>
      <c r="AB1240" s="51"/>
      <c r="AC1240" s="51"/>
      <c r="AD1240" s="51"/>
      <c r="AE1240" s="51"/>
      <c r="AF1240" s="51"/>
      <c r="AG1240" s="51"/>
      <c r="AH1240" s="51"/>
      <c r="AI1240" s="51"/>
      <c r="AJ1240" s="51"/>
      <c r="AK1240" s="51"/>
      <c r="AL1240" s="51"/>
      <c r="AM1240" s="51"/>
      <c r="AN1240" s="51"/>
      <c r="AO1240" s="51"/>
      <c r="AP1240" s="51"/>
      <c r="AQ1240" s="51"/>
      <c r="AR1240" s="51"/>
      <c r="AS1240" s="51"/>
      <c r="AT1240" s="51"/>
      <c r="AU1240" s="51"/>
      <c r="AV1240" s="51"/>
      <c r="AW1240" s="51"/>
      <c r="AX1240" s="51"/>
      <c r="AY1240" s="51"/>
      <c r="AZ1240" s="51"/>
      <c r="BA1240" s="51"/>
      <c r="BB1240" s="51"/>
    </row>
    <row r="1241" spans="4:54" ht="12.75" customHeight="1"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60"/>
      <c r="W1241" s="60"/>
      <c r="X1241" s="60"/>
      <c r="Y1241" s="50"/>
      <c r="Z1241" s="50"/>
      <c r="AA1241" s="50"/>
      <c r="AB1241" s="51"/>
      <c r="AC1241" s="51"/>
      <c r="AD1241" s="51"/>
      <c r="AE1241" s="51"/>
      <c r="AF1241" s="51"/>
      <c r="AG1241" s="51"/>
      <c r="AH1241" s="51"/>
      <c r="AI1241" s="51"/>
      <c r="AJ1241" s="51"/>
      <c r="AK1241" s="51"/>
      <c r="AL1241" s="51"/>
      <c r="AM1241" s="51"/>
      <c r="AN1241" s="51"/>
      <c r="AO1241" s="51"/>
      <c r="AP1241" s="51"/>
      <c r="AQ1241" s="51"/>
      <c r="AR1241" s="51"/>
      <c r="AS1241" s="51"/>
      <c r="AT1241" s="51"/>
      <c r="AU1241" s="51"/>
      <c r="AV1241" s="51"/>
      <c r="AW1241" s="51"/>
      <c r="AX1241" s="51"/>
      <c r="AY1241" s="51"/>
      <c r="AZ1241" s="51"/>
      <c r="BA1241" s="51"/>
      <c r="BB1241" s="51"/>
    </row>
    <row r="1242" spans="4:54" ht="12.75" customHeight="1"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60"/>
      <c r="W1242" s="60"/>
      <c r="X1242" s="60"/>
      <c r="Y1242" s="50"/>
      <c r="Z1242" s="50"/>
      <c r="AA1242" s="50"/>
      <c r="AB1242" s="51"/>
      <c r="AC1242" s="51"/>
      <c r="AD1242" s="51"/>
      <c r="AE1242" s="51"/>
      <c r="AF1242" s="51"/>
      <c r="AG1242" s="51"/>
      <c r="AH1242" s="51"/>
      <c r="AI1242" s="51"/>
      <c r="AJ1242" s="51"/>
      <c r="AK1242" s="51"/>
      <c r="AL1242" s="51"/>
      <c r="AM1242" s="51"/>
      <c r="AN1242" s="51"/>
      <c r="AO1242" s="51"/>
      <c r="AP1242" s="51"/>
      <c r="AQ1242" s="51"/>
      <c r="AR1242" s="51"/>
      <c r="AS1242" s="51"/>
      <c r="AT1242" s="51"/>
      <c r="AU1242" s="51"/>
      <c r="AV1242" s="51"/>
      <c r="AW1242" s="51"/>
      <c r="AX1242" s="51"/>
      <c r="AY1242" s="51"/>
      <c r="AZ1242" s="51"/>
      <c r="BA1242" s="51"/>
      <c r="BB1242" s="51"/>
    </row>
    <row r="1243" spans="4:54" ht="12.75" customHeight="1"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60"/>
      <c r="W1243" s="60"/>
      <c r="X1243" s="60"/>
      <c r="Y1243" s="50"/>
      <c r="Z1243" s="50"/>
      <c r="AA1243" s="50"/>
      <c r="AB1243" s="51"/>
      <c r="AC1243" s="51"/>
      <c r="AD1243" s="51"/>
      <c r="AE1243" s="51"/>
      <c r="AF1243" s="51"/>
      <c r="AG1243" s="51"/>
      <c r="AH1243" s="51"/>
      <c r="AI1243" s="51"/>
      <c r="AJ1243" s="51"/>
      <c r="AK1243" s="51"/>
      <c r="AL1243" s="51"/>
      <c r="AM1243" s="51"/>
      <c r="AN1243" s="51"/>
      <c r="AO1243" s="51"/>
      <c r="AP1243" s="51"/>
      <c r="AQ1243" s="51"/>
      <c r="AR1243" s="51"/>
      <c r="AS1243" s="51"/>
      <c r="AT1243" s="51"/>
      <c r="AU1243" s="51"/>
      <c r="AV1243" s="51"/>
      <c r="AW1243" s="51"/>
      <c r="AX1243" s="51"/>
      <c r="AY1243" s="51"/>
      <c r="AZ1243" s="51"/>
      <c r="BA1243" s="51"/>
      <c r="BB1243" s="51"/>
    </row>
    <row r="1244" spans="4:54" ht="12.75" customHeight="1"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60"/>
      <c r="W1244" s="60"/>
      <c r="X1244" s="60"/>
      <c r="Y1244" s="50"/>
      <c r="Z1244" s="50"/>
      <c r="AA1244" s="50"/>
      <c r="AB1244" s="51"/>
      <c r="AC1244" s="51"/>
      <c r="AD1244" s="51"/>
      <c r="AE1244" s="51"/>
      <c r="AF1244" s="51"/>
      <c r="AG1244" s="51"/>
      <c r="AH1244" s="51"/>
      <c r="AI1244" s="51"/>
      <c r="AJ1244" s="51"/>
      <c r="AK1244" s="51"/>
      <c r="AL1244" s="51"/>
      <c r="AM1244" s="51"/>
      <c r="AN1244" s="51"/>
      <c r="AO1244" s="51"/>
      <c r="AP1244" s="51"/>
      <c r="AQ1244" s="51"/>
      <c r="AR1244" s="51"/>
      <c r="AS1244" s="51"/>
      <c r="AT1244" s="51"/>
      <c r="AU1244" s="51"/>
      <c r="AV1244" s="51"/>
      <c r="AW1244" s="51"/>
      <c r="AX1244" s="51"/>
      <c r="AY1244" s="51"/>
      <c r="AZ1244" s="51"/>
      <c r="BA1244" s="51"/>
      <c r="BB1244" s="51"/>
    </row>
    <row r="1245" spans="4:54" ht="12.75" customHeight="1"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60"/>
      <c r="W1245" s="60"/>
      <c r="X1245" s="60"/>
      <c r="Y1245" s="50"/>
      <c r="Z1245" s="50"/>
      <c r="AA1245" s="50"/>
      <c r="AB1245" s="51"/>
      <c r="AC1245" s="51"/>
      <c r="AD1245" s="51"/>
      <c r="AE1245" s="51"/>
      <c r="AF1245" s="51"/>
      <c r="AG1245" s="51"/>
      <c r="AH1245" s="51"/>
      <c r="AI1245" s="51"/>
      <c r="AJ1245" s="51"/>
      <c r="AK1245" s="51"/>
      <c r="AL1245" s="51"/>
      <c r="AM1245" s="51"/>
      <c r="AN1245" s="51"/>
      <c r="AO1245" s="51"/>
      <c r="AP1245" s="51"/>
      <c r="AQ1245" s="51"/>
      <c r="AR1245" s="51"/>
      <c r="AS1245" s="51"/>
      <c r="AT1245" s="51"/>
      <c r="AU1245" s="51"/>
      <c r="AV1245" s="51"/>
      <c r="AW1245" s="51"/>
      <c r="AX1245" s="51"/>
      <c r="AY1245" s="51"/>
      <c r="AZ1245" s="51"/>
      <c r="BA1245" s="51"/>
      <c r="BB1245" s="51"/>
    </row>
    <row r="1246" spans="4:54" ht="12.75" customHeight="1"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60"/>
      <c r="W1246" s="60"/>
      <c r="X1246" s="60"/>
      <c r="Y1246" s="50"/>
      <c r="Z1246" s="50"/>
      <c r="AA1246" s="50"/>
      <c r="AB1246" s="51"/>
      <c r="AC1246" s="51"/>
      <c r="AD1246" s="51"/>
      <c r="AE1246" s="51"/>
      <c r="AF1246" s="51"/>
      <c r="AG1246" s="51"/>
      <c r="AH1246" s="51"/>
      <c r="AI1246" s="51"/>
      <c r="AJ1246" s="51"/>
      <c r="AK1246" s="51"/>
      <c r="AL1246" s="51"/>
      <c r="AM1246" s="51"/>
      <c r="AN1246" s="51"/>
      <c r="AO1246" s="51"/>
      <c r="AP1246" s="51"/>
      <c r="AQ1246" s="51"/>
      <c r="AR1246" s="51"/>
      <c r="AS1246" s="51"/>
      <c r="AT1246" s="51"/>
      <c r="AU1246" s="51"/>
      <c r="AV1246" s="51"/>
      <c r="AW1246" s="51"/>
      <c r="AX1246" s="51"/>
      <c r="AY1246" s="51"/>
      <c r="AZ1246" s="51"/>
      <c r="BA1246" s="51"/>
      <c r="BB1246" s="51"/>
    </row>
    <row r="1247" spans="4:54" ht="12.75" customHeight="1"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60"/>
      <c r="W1247" s="60"/>
      <c r="X1247" s="60"/>
      <c r="Y1247" s="50"/>
      <c r="Z1247" s="50"/>
      <c r="AA1247" s="50"/>
      <c r="AB1247" s="51"/>
      <c r="AC1247" s="51"/>
      <c r="AD1247" s="51"/>
      <c r="AE1247" s="51"/>
      <c r="AF1247" s="51"/>
      <c r="AG1247" s="51"/>
      <c r="AH1247" s="51"/>
      <c r="AI1247" s="51"/>
      <c r="AJ1247" s="51"/>
      <c r="AK1247" s="51"/>
      <c r="AL1247" s="51"/>
      <c r="AM1247" s="51"/>
      <c r="AN1247" s="51"/>
      <c r="AO1247" s="51"/>
      <c r="AP1247" s="51"/>
      <c r="AQ1247" s="51"/>
      <c r="AR1247" s="51"/>
      <c r="AS1247" s="51"/>
      <c r="AT1247" s="51"/>
      <c r="AU1247" s="51"/>
      <c r="AV1247" s="51"/>
      <c r="AW1247" s="51"/>
      <c r="AX1247" s="51"/>
      <c r="AY1247" s="51"/>
      <c r="AZ1247" s="51"/>
      <c r="BA1247" s="51"/>
      <c r="BB1247" s="51"/>
    </row>
    <row r="1248" spans="4:54" ht="12.75" customHeight="1"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60"/>
      <c r="W1248" s="60"/>
      <c r="X1248" s="60"/>
      <c r="Y1248" s="50"/>
      <c r="Z1248" s="50"/>
      <c r="AA1248" s="50"/>
      <c r="AB1248" s="51"/>
      <c r="AC1248" s="51"/>
      <c r="AD1248" s="51"/>
      <c r="AE1248" s="51"/>
      <c r="AF1248" s="51"/>
      <c r="AG1248" s="51"/>
      <c r="AH1248" s="51"/>
      <c r="AI1248" s="51"/>
      <c r="AJ1248" s="51"/>
      <c r="AK1248" s="51"/>
      <c r="AL1248" s="51"/>
      <c r="AM1248" s="51"/>
      <c r="AN1248" s="51"/>
      <c r="AO1248" s="51"/>
      <c r="AP1248" s="51"/>
      <c r="AQ1248" s="51"/>
      <c r="AR1248" s="51"/>
      <c r="AS1248" s="51"/>
      <c r="AT1248" s="51"/>
      <c r="AU1248" s="51"/>
      <c r="AV1248" s="51"/>
      <c r="AW1248" s="51"/>
      <c r="AX1248" s="51"/>
      <c r="AY1248" s="51"/>
      <c r="AZ1248" s="51"/>
      <c r="BA1248" s="51"/>
      <c r="BB1248" s="51"/>
    </row>
    <row r="1249" spans="4:54" ht="12.75" customHeight="1"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60"/>
      <c r="W1249" s="60"/>
      <c r="X1249" s="60"/>
      <c r="Y1249" s="50"/>
      <c r="Z1249" s="50"/>
      <c r="AA1249" s="50"/>
      <c r="AB1249" s="51"/>
      <c r="AC1249" s="51"/>
      <c r="AD1249" s="51"/>
      <c r="AE1249" s="51"/>
      <c r="AF1249" s="51"/>
      <c r="AG1249" s="51"/>
      <c r="AH1249" s="51"/>
      <c r="AI1249" s="51"/>
      <c r="AJ1249" s="51"/>
      <c r="AK1249" s="51"/>
      <c r="AL1249" s="51"/>
      <c r="AM1249" s="51"/>
      <c r="AN1249" s="51"/>
      <c r="AO1249" s="51"/>
      <c r="AP1249" s="51"/>
      <c r="AQ1249" s="51"/>
      <c r="AR1249" s="51"/>
      <c r="AS1249" s="51"/>
      <c r="AT1249" s="51"/>
      <c r="AU1249" s="51"/>
      <c r="AV1249" s="51"/>
      <c r="AW1249" s="51"/>
      <c r="AX1249" s="51"/>
      <c r="AY1249" s="51"/>
      <c r="AZ1249" s="51"/>
      <c r="BA1249" s="51"/>
      <c r="BB1249" s="51"/>
    </row>
    <row r="1250" spans="4:54" ht="12.75" customHeight="1"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60"/>
      <c r="W1250" s="60"/>
      <c r="X1250" s="60"/>
      <c r="Y1250" s="50"/>
      <c r="Z1250" s="50"/>
      <c r="AA1250" s="50"/>
      <c r="AB1250" s="51"/>
      <c r="AC1250" s="51"/>
      <c r="AD1250" s="51"/>
      <c r="AE1250" s="51"/>
      <c r="AF1250" s="51"/>
      <c r="AG1250" s="51"/>
      <c r="AH1250" s="51"/>
      <c r="AI1250" s="51"/>
      <c r="AJ1250" s="51"/>
      <c r="AK1250" s="51"/>
      <c r="AL1250" s="51"/>
      <c r="AM1250" s="51"/>
      <c r="AN1250" s="51"/>
      <c r="AO1250" s="51"/>
      <c r="AP1250" s="51"/>
      <c r="AQ1250" s="51"/>
      <c r="AR1250" s="51"/>
      <c r="AS1250" s="51"/>
      <c r="AT1250" s="51"/>
      <c r="AU1250" s="51"/>
      <c r="AV1250" s="51"/>
      <c r="AW1250" s="51"/>
      <c r="AX1250" s="51"/>
      <c r="AY1250" s="51"/>
      <c r="AZ1250" s="51"/>
      <c r="BA1250" s="51"/>
      <c r="BB1250" s="51"/>
    </row>
    <row r="1251" spans="4:54" ht="12.75" customHeight="1"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60"/>
      <c r="W1251" s="60"/>
      <c r="X1251" s="60"/>
      <c r="Y1251" s="50"/>
      <c r="Z1251" s="50"/>
      <c r="AA1251" s="50"/>
      <c r="AB1251" s="51"/>
      <c r="AC1251" s="51"/>
      <c r="AD1251" s="51"/>
      <c r="AE1251" s="51"/>
      <c r="AF1251" s="51"/>
      <c r="AG1251" s="51"/>
      <c r="AH1251" s="51"/>
      <c r="AI1251" s="51"/>
      <c r="AJ1251" s="51"/>
      <c r="AK1251" s="51"/>
      <c r="AL1251" s="51"/>
      <c r="AM1251" s="51"/>
      <c r="AN1251" s="51"/>
      <c r="AO1251" s="51"/>
      <c r="AP1251" s="51"/>
      <c r="AQ1251" s="51"/>
      <c r="AR1251" s="51"/>
      <c r="AS1251" s="51"/>
      <c r="AT1251" s="51"/>
      <c r="AU1251" s="51"/>
      <c r="AV1251" s="51"/>
      <c r="AW1251" s="51"/>
      <c r="AX1251" s="51"/>
      <c r="AY1251" s="51"/>
      <c r="AZ1251" s="51"/>
      <c r="BA1251" s="51"/>
      <c r="BB1251" s="51"/>
    </row>
    <row r="1252" spans="4:54" ht="12.75" customHeight="1"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60"/>
      <c r="W1252" s="60"/>
      <c r="X1252" s="60"/>
      <c r="Y1252" s="50"/>
      <c r="Z1252" s="50"/>
      <c r="AA1252" s="50"/>
      <c r="AB1252" s="51"/>
      <c r="AC1252" s="51"/>
      <c r="AD1252" s="51"/>
      <c r="AE1252" s="51"/>
      <c r="AF1252" s="51"/>
      <c r="AG1252" s="51"/>
      <c r="AH1252" s="51"/>
      <c r="AI1252" s="51"/>
      <c r="AJ1252" s="51"/>
      <c r="AK1252" s="51"/>
      <c r="AL1252" s="51"/>
      <c r="AM1252" s="51"/>
      <c r="AN1252" s="51"/>
      <c r="AO1252" s="51"/>
      <c r="AP1252" s="51"/>
      <c r="AQ1252" s="51"/>
      <c r="AR1252" s="51"/>
      <c r="AS1252" s="51"/>
      <c r="AT1252" s="51"/>
      <c r="AU1252" s="51"/>
      <c r="AV1252" s="51"/>
      <c r="AW1252" s="51"/>
      <c r="AX1252" s="51"/>
      <c r="AY1252" s="51"/>
      <c r="AZ1252" s="51"/>
      <c r="BA1252" s="51"/>
      <c r="BB1252" s="51"/>
    </row>
    <row r="1253" spans="4:54" ht="12.75" customHeight="1"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60"/>
      <c r="W1253" s="60"/>
      <c r="X1253" s="60"/>
      <c r="Y1253" s="50"/>
      <c r="Z1253" s="50"/>
      <c r="AA1253" s="50"/>
      <c r="AB1253" s="51"/>
      <c r="AC1253" s="51"/>
      <c r="AD1253" s="51"/>
      <c r="AE1253" s="51"/>
      <c r="AF1253" s="51"/>
      <c r="AG1253" s="51"/>
      <c r="AH1253" s="51"/>
      <c r="AI1253" s="51"/>
      <c r="AJ1253" s="51"/>
      <c r="AK1253" s="51"/>
      <c r="AL1253" s="51"/>
      <c r="AM1253" s="51"/>
      <c r="AN1253" s="51"/>
      <c r="AO1253" s="51"/>
      <c r="AP1253" s="51"/>
      <c r="AQ1253" s="51"/>
      <c r="AR1253" s="51"/>
      <c r="AS1253" s="51"/>
      <c r="AT1253" s="51"/>
      <c r="AU1253" s="51"/>
      <c r="AV1253" s="51"/>
      <c r="AW1253" s="51"/>
      <c r="AX1253" s="51"/>
      <c r="AY1253" s="51"/>
      <c r="AZ1253" s="51"/>
      <c r="BA1253" s="51"/>
      <c r="BB1253" s="51"/>
    </row>
    <row r="1254" spans="4:54" ht="12.75" customHeight="1"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60"/>
      <c r="W1254" s="60"/>
      <c r="X1254" s="60"/>
      <c r="Y1254" s="50"/>
      <c r="Z1254" s="50"/>
      <c r="AA1254" s="50"/>
      <c r="AB1254" s="51"/>
      <c r="AC1254" s="51"/>
      <c r="AD1254" s="51"/>
      <c r="AE1254" s="51"/>
      <c r="AF1254" s="51"/>
      <c r="AG1254" s="51"/>
      <c r="AH1254" s="51"/>
      <c r="AI1254" s="51"/>
      <c r="AJ1254" s="51"/>
      <c r="AK1254" s="51"/>
      <c r="AL1254" s="51"/>
      <c r="AM1254" s="51"/>
      <c r="AN1254" s="51"/>
      <c r="AO1254" s="51"/>
      <c r="AP1254" s="51"/>
      <c r="AQ1254" s="51"/>
      <c r="AR1254" s="51"/>
      <c r="AS1254" s="51"/>
      <c r="AT1254" s="51"/>
      <c r="AU1254" s="51"/>
      <c r="AV1254" s="51"/>
      <c r="AW1254" s="51"/>
      <c r="AX1254" s="51"/>
      <c r="AY1254" s="51"/>
      <c r="AZ1254" s="51"/>
      <c r="BA1254" s="51"/>
      <c r="BB1254" s="51"/>
    </row>
    <row r="1255" spans="4:54" ht="12.75" customHeight="1"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60"/>
      <c r="W1255" s="60"/>
      <c r="X1255" s="60"/>
      <c r="Y1255" s="50"/>
      <c r="Z1255" s="50"/>
      <c r="AA1255" s="50"/>
      <c r="AB1255" s="51"/>
      <c r="AC1255" s="51"/>
      <c r="AD1255" s="51"/>
      <c r="AE1255" s="51"/>
      <c r="AF1255" s="51"/>
      <c r="AG1255" s="51"/>
      <c r="AH1255" s="51"/>
      <c r="AI1255" s="51"/>
      <c r="AJ1255" s="51"/>
      <c r="AK1255" s="51"/>
      <c r="AL1255" s="51"/>
      <c r="AM1255" s="51"/>
      <c r="AN1255" s="51"/>
      <c r="AO1255" s="51"/>
      <c r="AP1255" s="51"/>
      <c r="AQ1255" s="51"/>
      <c r="AR1255" s="51"/>
      <c r="AS1255" s="51"/>
      <c r="AT1255" s="51"/>
      <c r="AU1255" s="51"/>
      <c r="AV1255" s="51"/>
      <c r="AW1255" s="51"/>
      <c r="AX1255" s="51"/>
      <c r="AY1255" s="51"/>
      <c r="AZ1255" s="51"/>
      <c r="BA1255" s="51"/>
      <c r="BB1255" s="51"/>
    </row>
    <row r="1256" spans="4:54" ht="12.75" customHeight="1">
      <c r="D1256" s="50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60"/>
      <c r="W1256" s="60"/>
      <c r="X1256" s="60"/>
      <c r="Y1256" s="50"/>
      <c r="Z1256" s="50"/>
      <c r="AA1256" s="50"/>
      <c r="AB1256" s="51"/>
      <c r="AC1256" s="51"/>
      <c r="AD1256" s="51"/>
      <c r="AE1256" s="51"/>
      <c r="AF1256" s="51"/>
      <c r="AG1256" s="51"/>
      <c r="AH1256" s="51"/>
      <c r="AI1256" s="51"/>
      <c r="AJ1256" s="51"/>
      <c r="AK1256" s="51"/>
      <c r="AL1256" s="51"/>
      <c r="AM1256" s="51"/>
      <c r="AN1256" s="51"/>
      <c r="AO1256" s="51"/>
      <c r="AP1256" s="51"/>
      <c r="AQ1256" s="51"/>
      <c r="AR1256" s="51"/>
      <c r="AS1256" s="51"/>
      <c r="AT1256" s="51"/>
      <c r="AU1256" s="51"/>
      <c r="AV1256" s="51"/>
      <c r="AW1256" s="51"/>
      <c r="AX1256" s="51"/>
      <c r="AY1256" s="51"/>
      <c r="AZ1256" s="51"/>
      <c r="BA1256" s="51"/>
      <c r="BB1256" s="51"/>
    </row>
    <row r="1257" spans="4:54" ht="12.75" customHeight="1"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60"/>
      <c r="W1257" s="60"/>
      <c r="X1257" s="60"/>
      <c r="Y1257" s="50"/>
      <c r="Z1257" s="50"/>
      <c r="AA1257" s="50"/>
      <c r="AB1257" s="51"/>
      <c r="AC1257" s="51"/>
      <c r="AD1257" s="51"/>
      <c r="AE1257" s="51"/>
      <c r="AF1257" s="51"/>
      <c r="AG1257" s="51"/>
      <c r="AH1257" s="51"/>
      <c r="AI1257" s="51"/>
      <c r="AJ1257" s="51"/>
      <c r="AK1257" s="51"/>
      <c r="AL1257" s="51"/>
      <c r="AM1257" s="51"/>
      <c r="AN1257" s="51"/>
      <c r="AO1257" s="51"/>
      <c r="AP1257" s="51"/>
      <c r="AQ1257" s="51"/>
      <c r="AR1257" s="51"/>
      <c r="AS1257" s="51"/>
      <c r="AT1257" s="51"/>
      <c r="AU1257" s="51"/>
      <c r="AV1257" s="51"/>
      <c r="AW1257" s="51"/>
      <c r="AX1257" s="51"/>
      <c r="AY1257" s="51"/>
      <c r="AZ1257" s="51"/>
      <c r="BA1257" s="51"/>
      <c r="BB1257" s="51"/>
    </row>
    <row r="1258" spans="4:54" ht="12.75" customHeight="1"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60"/>
      <c r="W1258" s="60"/>
      <c r="X1258" s="60"/>
      <c r="Y1258" s="50"/>
      <c r="Z1258" s="50"/>
      <c r="AA1258" s="50"/>
      <c r="AB1258" s="51"/>
      <c r="AC1258" s="51"/>
      <c r="AD1258" s="51"/>
      <c r="AE1258" s="51"/>
      <c r="AF1258" s="51"/>
      <c r="AG1258" s="51"/>
      <c r="AH1258" s="51"/>
      <c r="AI1258" s="51"/>
      <c r="AJ1258" s="51"/>
      <c r="AK1258" s="51"/>
      <c r="AL1258" s="51"/>
      <c r="AM1258" s="51"/>
      <c r="AN1258" s="51"/>
      <c r="AO1258" s="51"/>
      <c r="AP1258" s="51"/>
      <c r="AQ1258" s="51"/>
      <c r="AR1258" s="51"/>
      <c r="AS1258" s="51"/>
      <c r="AT1258" s="51"/>
      <c r="AU1258" s="51"/>
      <c r="AV1258" s="51"/>
      <c r="AW1258" s="51"/>
      <c r="AX1258" s="51"/>
      <c r="AY1258" s="51"/>
      <c r="AZ1258" s="51"/>
      <c r="BA1258" s="51"/>
      <c r="BB1258" s="51"/>
    </row>
    <row r="1259" spans="4:54" ht="12.75" customHeight="1"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60"/>
      <c r="W1259" s="60"/>
      <c r="X1259" s="60"/>
      <c r="Y1259" s="50"/>
      <c r="Z1259" s="50"/>
      <c r="AA1259" s="50"/>
      <c r="AB1259" s="51"/>
      <c r="AC1259" s="51"/>
      <c r="AD1259" s="51"/>
      <c r="AE1259" s="51"/>
      <c r="AF1259" s="51"/>
      <c r="AG1259" s="51"/>
      <c r="AH1259" s="51"/>
      <c r="AI1259" s="51"/>
      <c r="AJ1259" s="51"/>
      <c r="AK1259" s="51"/>
      <c r="AL1259" s="51"/>
      <c r="AM1259" s="51"/>
      <c r="AN1259" s="51"/>
      <c r="AO1259" s="51"/>
      <c r="AP1259" s="51"/>
      <c r="AQ1259" s="51"/>
      <c r="AR1259" s="51"/>
      <c r="AS1259" s="51"/>
      <c r="AT1259" s="51"/>
      <c r="AU1259" s="51"/>
      <c r="AV1259" s="51"/>
      <c r="AW1259" s="51"/>
      <c r="AX1259" s="51"/>
      <c r="AY1259" s="51"/>
      <c r="AZ1259" s="51"/>
      <c r="BA1259" s="51"/>
      <c r="BB1259" s="51"/>
    </row>
    <row r="1260" spans="4:54" ht="12.75" customHeight="1">
      <c r="D1260" s="50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60"/>
      <c r="W1260" s="60"/>
      <c r="X1260" s="60"/>
      <c r="Y1260" s="50"/>
      <c r="Z1260" s="50"/>
      <c r="AA1260" s="50"/>
      <c r="AB1260" s="51"/>
      <c r="AC1260" s="51"/>
      <c r="AD1260" s="51"/>
      <c r="AE1260" s="51"/>
      <c r="AF1260" s="51"/>
      <c r="AG1260" s="51"/>
      <c r="AH1260" s="51"/>
      <c r="AI1260" s="51"/>
      <c r="AJ1260" s="51"/>
      <c r="AK1260" s="51"/>
      <c r="AL1260" s="51"/>
      <c r="AM1260" s="51"/>
      <c r="AN1260" s="51"/>
      <c r="AO1260" s="51"/>
      <c r="AP1260" s="51"/>
      <c r="AQ1260" s="51"/>
      <c r="AR1260" s="51"/>
      <c r="AS1260" s="51"/>
      <c r="AT1260" s="51"/>
      <c r="AU1260" s="51"/>
      <c r="AV1260" s="51"/>
      <c r="AW1260" s="51"/>
      <c r="AX1260" s="51"/>
      <c r="AY1260" s="51"/>
      <c r="AZ1260" s="51"/>
      <c r="BA1260" s="51"/>
      <c r="BB1260" s="51"/>
    </row>
    <row r="1261" spans="4:54" ht="12.75" customHeight="1">
      <c r="D1261" s="50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60"/>
      <c r="W1261" s="60"/>
      <c r="X1261" s="60"/>
      <c r="Y1261" s="50"/>
      <c r="Z1261" s="50"/>
      <c r="AA1261" s="50"/>
      <c r="AB1261" s="51"/>
      <c r="AC1261" s="51"/>
      <c r="AD1261" s="51"/>
      <c r="AE1261" s="51"/>
      <c r="AF1261" s="51"/>
      <c r="AG1261" s="51"/>
      <c r="AH1261" s="51"/>
      <c r="AI1261" s="51"/>
      <c r="AJ1261" s="51"/>
      <c r="AK1261" s="51"/>
      <c r="AL1261" s="51"/>
      <c r="AM1261" s="51"/>
      <c r="AN1261" s="51"/>
      <c r="AO1261" s="51"/>
      <c r="AP1261" s="51"/>
      <c r="AQ1261" s="51"/>
      <c r="AR1261" s="51"/>
      <c r="AS1261" s="51"/>
      <c r="AT1261" s="51"/>
      <c r="AU1261" s="51"/>
      <c r="AV1261" s="51"/>
      <c r="AW1261" s="51"/>
      <c r="AX1261" s="51"/>
      <c r="AY1261" s="51"/>
      <c r="AZ1261" s="51"/>
      <c r="BA1261" s="51"/>
      <c r="BB1261" s="51"/>
    </row>
    <row r="1262" spans="4:54" ht="12.75" customHeight="1">
      <c r="D1262" s="50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60"/>
      <c r="W1262" s="60"/>
      <c r="X1262" s="60"/>
      <c r="Y1262" s="50"/>
      <c r="Z1262" s="50"/>
      <c r="AA1262" s="50"/>
      <c r="AB1262" s="51"/>
      <c r="AC1262" s="51"/>
      <c r="AD1262" s="51"/>
      <c r="AE1262" s="51"/>
      <c r="AF1262" s="51"/>
      <c r="AG1262" s="51"/>
      <c r="AH1262" s="51"/>
      <c r="AI1262" s="51"/>
      <c r="AJ1262" s="51"/>
      <c r="AK1262" s="51"/>
      <c r="AL1262" s="51"/>
      <c r="AM1262" s="51"/>
      <c r="AN1262" s="51"/>
      <c r="AO1262" s="51"/>
      <c r="AP1262" s="51"/>
      <c r="AQ1262" s="51"/>
      <c r="AR1262" s="51"/>
      <c r="AS1262" s="51"/>
      <c r="AT1262" s="51"/>
      <c r="AU1262" s="51"/>
      <c r="AV1262" s="51"/>
      <c r="AW1262" s="51"/>
      <c r="AX1262" s="51"/>
      <c r="AY1262" s="51"/>
      <c r="AZ1262" s="51"/>
      <c r="BA1262" s="51"/>
      <c r="BB1262" s="51"/>
    </row>
    <row r="1263" spans="4:54" ht="12.75" customHeight="1"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60"/>
      <c r="W1263" s="60"/>
      <c r="X1263" s="60"/>
      <c r="Y1263" s="50"/>
      <c r="Z1263" s="50"/>
      <c r="AA1263" s="50"/>
      <c r="AB1263" s="51"/>
      <c r="AC1263" s="51"/>
      <c r="AD1263" s="51"/>
      <c r="AE1263" s="51"/>
      <c r="AF1263" s="51"/>
      <c r="AG1263" s="51"/>
      <c r="AH1263" s="51"/>
      <c r="AI1263" s="51"/>
      <c r="AJ1263" s="51"/>
      <c r="AK1263" s="51"/>
      <c r="AL1263" s="51"/>
      <c r="AM1263" s="51"/>
      <c r="AN1263" s="51"/>
      <c r="AO1263" s="51"/>
      <c r="AP1263" s="51"/>
      <c r="AQ1263" s="51"/>
      <c r="AR1263" s="51"/>
      <c r="AS1263" s="51"/>
      <c r="AT1263" s="51"/>
      <c r="AU1263" s="51"/>
      <c r="AV1263" s="51"/>
      <c r="AW1263" s="51"/>
      <c r="AX1263" s="51"/>
      <c r="AY1263" s="51"/>
      <c r="AZ1263" s="51"/>
      <c r="BA1263" s="51"/>
      <c r="BB1263" s="51"/>
    </row>
    <row r="1264" spans="4:54" ht="12.75" customHeight="1">
      <c r="D1264" s="50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60"/>
      <c r="W1264" s="60"/>
      <c r="X1264" s="60"/>
      <c r="Y1264" s="50"/>
      <c r="Z1264" s="50"/>
      <c r="AA1264" s="50"/>
      <c r="AB1264" s="51"/>
      <c r="AC1264" s="51"/>
      <c r="AD1264" s="51"/>
      <c r="AE1264" s="51"/>
      <c r="AF1264" s="51"/>
      <c r="AG1264" s="51"/>
      <c r="AH1264" s="51"/>
      <c r="AI1264" s="51"/>
      <c r="AJ1264" s="51"/>
      <c r="AK1264" s="51"/>
      <c r="AL1264" s="51"/>
      <c r="AM1264" s="51"/>
      <c r="AN1264" s="51"/>
      <c r="AO1264" s="51"/>
      <c r="AP1264" s="51"/>
      <c r="AQ1264" s="51"/>
      <c r="AR1264" s="51"/>
      <c r="AS1264" s="51"/>
      <c r="AT1264" s="51"/>
      <c r="AU1264" s="51"/>
      <c r="AV1264" s="51"/>
      <c r="AW1264" s="51"/>
      <c r="AX1264" s="51"/>
      <c r="AY1264" s="51"/>
      <c r="AZ1264" s="51"/>
      <c r="BA1264" s="51"/>
      <c r="BB1264" s="51"/>
    </row>
    <row r="1265" spans="4:54" ht="12.75" customHeight="1">
      <c r="D1265" s="50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60"/>
      <c r="W1265" s="60"/>
      <c r="X1265" s="60"/>
      <c r="Y1265" s="50"/>
      <c r="Z1265" s="50"/>
      <c r="AA1265" s="50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  <c r="AT1265" s="51"/>
      <c r="AU1265" s="51"/>
      <c r="AV1265" s="51"/>
      <c r="AW1265" s="51"/>
      <c r="AX1265" s="51"/>
      <c r="AY1265" s="51"/>
      <c r="AZ1265" s="51"/>
      <c r="BA1265" s="51"/>
      <c r="BB1265" s="51"/>
    </row>
    <row r="1266" spans="4:54" ht="12.75" customHeight="1"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  <c r="V1266" s="60"/>
      <c r="W1266" s="60"/>
      <c r="X1266" s="60"/>
      <c r="Y1266" s="50"/>
      <c r="Z1266" s="50"/>
      <c r="AA1266" s="50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  <c r="AT1266" s="51"/>
      <c r="AU1266" s="51"/>
      <c r="AV1266" s="51"/>
      <c r="AW1266" s="51"/>
      <c r="AX1266" s="51"/>
      <c r="AY1266" s="51"/>
      <c r="AZ1266" s="51"/>
      <c r="BA1266" s="51"/>
      <c r="BB1266" s="51"/>
    </row>
    <row r="1267" spans="4:54" ht="12.75" customHeight="1">
      <c r="D1267" s="50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/>
      <c r="S1267" s="50"/>
      <c r="T1267" s="50"/>
      <c r="U1267" s="50"/>
      <c r="V1267" s="60"/>
      <c r="W1267" s="60"/>
      <c r="X1267" s="60"/>
      <c r="Y1267" s="50"/>
      <c r="Z1267" s="50"/>
      <c r="AA1267" s="50"/>
      <c r="AB1267" s="51"/>
      <c r="AC1267" s="51"/>
      <c r="AD1267" s="51"/>
      <c r="AE1267" s="51"/>
      <c r="AF1267" s="51"/>
      <c r="AG1267" s="51"/>
      <c r="AH1267" s="51"/>
      <c r="AI1267" s="51"/>
      <c r="AJ1267" s="51"/>
      <c r="AK1267" s="51"/>
      <c r="AL1267" s="51"/>
      <c r="AM1267" s="51"/>
      <c r="AN1267" s="51"/>
      <c r="AO1267" s="51"/>
      <c r="AP1267" s="51"/>
      <c r="AQ1267" s="51"/>
      <c r="AR1267" s="51"/>
      <c r="AS1267" s="51"/>
      <c r="AT1267" s="51"/>
      <c r="AU1267" s="51"/>
      <c r="AV1267" s="51"/>
      <c r="AW1267" s="51"/>
      <c r="AX1267" s="51"/>
      <c r="AY1267" s="51"/>
      <c r="AZ1267" s="51"/>
      <c r="BA1267" s="51"/>
      <c r="BB1267" s="51"/>
    </row>
    <row r="1268" spans="4:54" ht="12.75" customHeight="1"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/>
      <c r="V1268" s="60"/>
      <c r="W1268" s="60"/>
      <c r="X1268" s="60"/>
      <c r="Y1268" s="50"/>
      <c r="Z1268" s="50"/>
      <c r="AA1268" s="50"/>
      <c r="AB1268" s="51"/>
      <c r="AC1268" s="51"/>
      <c r="AD1268" s="51"/>
      <c r="AE1268" s="51"/>
      <c r="AF1268" s="51"/>
      <c r="AG1268" s="51"/>
      <c r="AH1268" s="51"/>
      <c r="AI1268" s="51"/>
      <c r="AJ1268" s="51"/>
      <c r="AK1268" s="51"/>
      <c r="AL1268" s="51"/>
      <c r="AM1268" s="51"/>
      <c r="AN1268" s="51"/>
      <c r="AO1268" s="51"/>
      <c r="AP1268" s="51"/>
      <c r="AQ1268" s="51"/>
      <c r="AR1268" s="51"/>
      <c r="AS1268" s="51"/>
      <c r="AT1268" s="51"/>
      <c r="AU1268" s="51"/>
      <c r="AV1268" s="51"/>
      <c r="AW1268" s="51"/>
      <c r="AX1268" s="51"/>
      <c r="AY1268" s="51"/>
      <c r="AZ1268" s="51"/>
      <c r="BA1268" s="51"/>
      <c r="BB1268" s="51"/>
    </row>
    <row r="1269" spans="4:54" ht="12.75" customHeight="1">
      <c r="D1269" s="50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60"/>
      <c r="W1269" s="60"/>
      <c r="X1269" s="60"/>
      <c r="Y1269" s="50"/>
      <c r="Z1269" s="50"/>
      <c r="AA1269" s="50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  <c r="AL1269" s="51"/>
      <c r="AM1269" s="51"/>
      <c r="AN1269" s="51"/>
      <c r="AO1269" s="51"/>
      <c r="AP1269" s="51"/>
      <c r="AQ1269" s="51"/>
      <c r="AR1269" s="51"/>
      <c r="AS1269" s="51"/>
      <c r="AT1269" s="51"/>
      <c r="AU1269" s="51"/>
      <c r="AV1269" s="51"/>
      <c r="AW1269" s="51"/>
      <c r="AX1269" s="51"/>
      <c r="AY1269" s="51"/>
      <c r="AZ1269" s="51"/>
      <c r="BA1269" s="51"/>
      <c r="BB1269" s="51"/>
    </row>
    <row r="1270" spans="4:54" ht="12.75" customHeight="1">
      <c r="D1270" s="50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0"/>
      <c r="S1270" s="50"/>
      <c r="T1270" s="50"/>
      <c r="U1270" s="50"/>
      <c r="V1270" s="60"/>
      <c r="W1270" s="60"/>
      <c r="X1270" s="60"/>
      <c r="Y1270" s="50"/>
      <c r="Z1270" s="50"/>
      <c r="AA1270" s="50"/>
      <c r="AB1270" s="51"/>
      <c r="AC1270" s="51"/>
      <c r="AD1270" s="51"/>
      <c r="AE1270" s="51"/>
      <c r="AF1270" s="51"/>
      <c r="AG1270" s="51"/>
      <c r="AH1270" s="51"/>
      <c r="AI1270" s="51"/>
      <c r="AJ1270" s="51"/>
      <c r="AK1270" s="51"/>
      <c r="AL1270" s="51"/>
      <c r="AM1270" s="51"/>
      <c r="AN1270" s="51"/>
      <c r="AO1270" s="51"/>
      <c r="AP1270" s="51"/>
      <c r="AQ1270" s="51"/>
      <c r="AR1270" s="51"/>
      <c r="AS1270" s="51"/>
      <c r="AT1270" s="51"/>
      <c r="AU1270" s="51"/>
      <c r="AV1270" s="51"/>
      <c r="AW1270" s="51"/>
      <c r="AX1270" s="51"/>
      <c r="AY1270" s="51"/>
      <c r="AZ1270" s="51"/>
      <c r="BA1270" s="51"/>
      <c r="BB1270" s="51"/>
    </row>
    <row r="1271" spans="4:54" ht="12.75" customHeight="1">
      <c r="D1271" s="50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60"/>
      <c r="W1271" s="60"/>
      <c r="X1271" s="60"/>
      <c r="Y1271" s="50"/>
      <c r="Z1271" s="50"/>
      <c r="AA1271" s="50"/>
      <c r="AB1271" s="51"/>
      <c r="AC1271" s="51"/>
      <c r="AD1271" s="51"/>
      <c r="AE1271" s="51"/>
      <c r="AF1271" s="51"/>
      <c r="AG1271" s="51"/>
      <c r="AH1271" s="51"/>
      <c r="AI1271" s="51"/>
      <c r="AJ1271" s="51"/>
      <c r="AK1271" s="51"/>
      <c r="AL1271" s="51"/>
      <c r="AM1271" s="51"/>
      <c r="AN1271" s="51"/>
      <c r="AO1271" s="51"/>
      <c r="AP1271" s="51"/>
      <c r="AQ1271" s="51"/>
      <c r="AR1271" s="51"/>
      <c r="AS1271" s="51"/>
      <c r="AT1271" s="51"/>
      <c r="AU1271" s="51"/>
      <c r="AV1271" s="51"/>
      <c r="AW1271" s="51"/>
      <c r="AX1271" s="51"/>
      <c r="AY1271" s="51"/>
      <c r="AZ1271" s="51"/>
      <c r="BA1271" s="51"/>
      <c r="BB1271" s="51"/>
    </row>
    <row r="1272" spans="4:54" ht="12.75" customHeight="1">
      <c r="D1272" s="50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60"/>
      <c r="W1272" s="60"/>
      <c r="X1272" s="60"/>
      <c r="Y1272" s="50"/>
      <c r="Z1272" s="50"/>
      <c r="AA1272" s="50"/>
      <c r="AB1272" s="51"/>
      <c r="AC1272" s="51"/>
      <c r="AD1272" s="51"/>
      <c r="AE1272" s="51"/>
      <c r="AF1272" s="51"/>
      <c r="AG1272" s="51"/>
      <c r="AH1272" s="51"/>
      <c r="AI1272" s="51"/>
      <c r="AJ1272" s="51"/>
      <c r="AK1272" s="51"/>
      <c r="AL1272" s="51"/>
      <c r="AM1272" s="51"/>
      <c r="AN1272" s="51"/>
      <c r="AO1272" s="51"/>
      <c r="AP1272" s="51"/>
      <c r="AQ1272" s="51"/>
      <c r="AR1272" s="51"/>
      <c r="AS1272" s="51"/>
      <c r="AT1272" s="51"/>
      <c r="AU1272" s="51"/>
      <c r="AV1272" s="51"/>
      <c r="AW1272" s="51"/>
      <c r="AX1272" s="51"/>
      <c r="AY1272" s="51"/>
      <c r="AZ1272" s="51"/>
      <c r="BA1272" s="51"/>
      <c r="BB1272" s="51"/>
    </row>
    <row r="1273" spans="4:54" ht="12.75" customHeight="1">
      <c r="D1273" s="50"/>
      <c r="E1273" s="50"/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60"/>
      <c r="W1273" s="60"/>
      <c r="X1273" s="60"/>
      <c r="Y1273" s="50"/>
      <c r="Z1273" s="50"/>
      <c r="AA1273" s="50"/>
      <c r="AB1273" s="51"/>
      <c r="AC1273" s="51"/>
      <c r="AD1273" s="51"/>
      <c r="AE1273" s="51"/>
      <c r="AF1273" s="51"/>
      <c r="AG1273" s="51"/>
      <c r="AH1273" s="51"/>
      <c r="AI1273" s="51"/>
      <c r="AJ1273" s="51"/>
      <c r="AK1273" s="51"/>
      <c r="AL1273" s="51"/>
      <c r="AM1273" s="51"/>
      <c r="AN1273" s="51"/>
      <c r="AO1273" s="51"/>
      <c r="AP1273" s="51"/>
      <c r="AQ1273" s="51"/>
      <c r="AR1273" s="51"/>
      <c r="AS1273" s="51"/>
      <c r="AT1273" s="51"/>
      <c r="AU1273" s="51"/>
      <c r="AV1273" s="51"/>
      <c r="AW1273" s="51"/>
      <c r="AX1273" s="51"/>
      <c r="AY1273" s="51"/>
      <c r="AZ1273" s="51"/>
      <c r="BA1273" s="51"/>
      <c r="BB1273" s="51"/>
    </row>
    <row r="1274" spans="4:54" ht="12.75" customHeight="1">
      <c r="D1274" s="50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60"/>
      <c r="W1274" s="60"/>
      <c r="X1274" s="60"/>
      <c r="Y1274" s="50"/>
      <c r="Z1274" s="50"/>
      <c r="AA1274" s="50"/>
      <c r="AB1274" s="51"/>
      <c r="AC1274" s="51"/>
      <c r="AD1274" s="51"/>
      <c r="AE1274" s="51"/>
      <c r="AF1274" s="51"/>
      <c r="AG1274" s="51"/>
      <c r="AH1274" s="51"/>
      <c r="AI1274" s="51"/>
      <c r="AJ1274" s="51"/>
      <c r="AK1274" s="51"/>
      <c r="AL1274" s="51"/>
      <c r="AM1274" s="51"/>
      <c r="AN1274" s="51"/>
      <c r="AO1274" s="51"/>
      <c r="AP1274" s="51"/>
      <c r="AQ1274" s="51"/>
      <c r="AR1274" s="51"/>
      <c r="AS1274" s="51"/>
      <c r="AT1274" s="51"/>
      <c r="AU1274" s="51"/>
      <c r="AV1274" s="51"/>
      <c r="AW1274" s="51"/>
      <c r="AX1274" s="51"/>
      <c r="AY1274" s="51"/>
      <c r="AZ1274" s="51"/>
      <c r="BA1274" s="51"/>
      <c r="BB1274" s="51"/>
    </row>
    <row r="1275" spans="4:54" ht="12.75" customHeight="1">
      <c r="D1275" s="50"/>
      <c r="E1275" s="50"/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/>
      <c r="T1275" s="50"/>
      <c r="U1275" s="50"/>
      <c r="V1275" s="60"/>
      <c r="W1275" s="60"/>
      <c r="X1275" s="60"/>
      <c r="Y1275" s="50"/>
      <c r="Z1275" s="50"/>
      <c r="AA1275" s="50"/>
      <c r="AB1275" s="51"/>
      <c r="AC1275" s="51"/>
      <c r="AD1275" s="51"/>
      <c r="AE1275" s="51"/>
      <c r="AF1275" s="51"/>
      <c r="AG1275" s="51"/>
      <c r="AH1275" s="51"/>
      <c r="AI1275" s="51"/>
      <c r="AJ1275" s="51"/>
      <c r="AK1275" s="51"/>
      <c r="AL1275" s="51"/>
      <c r="AM1275" s="51"/>
      <c r="AN1275" s="51"/>
      <c r="AO1275" s="51"/>
      <c r="AP1275" s="51"/>
      <c r="AQ1275" s="51"/>
      <c r="AR1275" s="51"/>
      <c r="AS1275" s="51"/>
      <c r="AT1275" s="51"/>
      <c r="AU1275" s="51"/>
      <c r="AV1275" s="51"/>
      <c r="AW1275" s="51"/>
      <c r="AX1275" s="51"/>
      <c r="AY1275" s="51"/>
      <c r="AZ1275" s="51"/>
      <c r="BA1275" s="51"/>
      <c r="BB1275" s="51"/>
    </row>
    <row r="1276" spans="4:54" ht="12.75" customHeight="1">
      <c r="D1276" s="50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  <c r="V1276" s="60"/>
      <c r="W1276" s="60"/>
      <c r="X1276" s="60"/>
      <c r="Y1276" s="50"/>
      <c r="Z1276" s="50"/>
      <c r="AA1276" s="50"/>
      <c r="AB1276" s="51"/>
      <c r="AC1276" s="51"/>
      <c r="AD1276" s="51"/>
      <c r="AE1276" s="51"/>
      <c r="AF1276" s="51"/>
      <c r="AG1276" s="51"/>
      <c r="AH1276" s="51"/>
      <c r="AI1276" s="51"/>
      <c r="AJ1276" s="51"/>
      <c r="AK1276" s="51"/>
      <c r="AL1276" s="51"/>
      <c r="AM1276" s="51"/>
      <c r="AN1276" s="51"/>
      <c r="AO1276" s="51"/>
      <c r="AP1276" s="51"/>
      <c r="AQ1276" s="51"/>
      <c r="AR1276" s="51"/>
      <c r="AS1276" s="51"/>
      <c r="AT1276" s="51"/>
      <c r="AU1276" s="51"/>
      <c r="AV1276" s="51"/>
      <c r="AW1276" s="51"/>
      <c r="AX1276" s="51"/>
      <c r="AY1276" s="51"/>
      <c r="AZ1276" s="51"/>
      <c r="BA1276" s="51"/>
      <c r="BB1276" s="51"/>
    </row>
    <row r="1277" spans="4:54" ht="12.75" customHeight="1"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  <c r="U1277" s="50"/>
      <c r="V1277" s="60"/>
      <c r="W1277" s="60"/>
      <c r="X1277" s="60"/>
      <c r="Y1277" s="50"/>
      <c r="Z1277" s="50"/>
      <c r="AA1277" s="50"/>
      <c r="AB1277" s="51"/>
      <c r="AC1277" s="51"/>
      <c r="AD1277" s="51"/>
      <c r="AE1277" s="51"/>
      <c r="AF1277" s="51"/>
      <c r="AG1277" s="51"/>
      <c r="AH1277" s="51"/>
      <c r="AI1277" s="51"/>
      <c r="AJ1277" s="51"/>
      <c r="AK1277" s="51"/>
      <c r="AL1277" s="51"/>
      <c r="AM1277" s="51"/>
      <c r="AN1277" s="51"/>
      <c r="AO1277" s="51"/>
      <c r="AP1277" s="51"/>
      <c r="AQ1277" s="51"/>
      <c r="AR1277" s="51"/>
      <c r="AS1277" s="51"/>
      <c r="AT1277" s="51"/>
      <c r="AU1277" s="51"/>
      <c r="AV1277" s="51"/>
      <c r="AW1277" s="51"/>
      <c r="AX1277" s="51"/>
      <c r="AY1277" s="51"/>
      <c r="AZ1277" s="51"/>
      <c r="BA1277" s="51"/>
      <c r="BB1277" s="51"/>
    </row>
    <row r="1278" spans="4:54" ht="12.75" customHeight="1">
      <c r="D1278" s="50"/>
      <c r="E1278" s="50"/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0"/>
      <c r="S1278" s="50"/>
      <c r="T1278" s="50"/>
      <c r="U1278" s="50"/>
      <c r="V1278" s="60"/>
      <c r="W1278" s="60"/>
      <c r="X1278" s="60"/>
      <c r="Y1278" s="50"/>
      <c r="Z1278" s="50"/>
      <c r="AA1278" s="50"/>
      <c r="AB1278" s="51"/>
      <c r="AC1278" s="51"/>
      <c r="AD1278" s="51"/>
      <c r="AE1278" s="51"/>
      <c r="AF1278" s="51"/>
      <c r="AG1278" s="51"/>
      <c r="AH1278" s="51"/>
      <c r="AI1278" s="51"/>
      <c r="AJ1278" s="51"/>
      <c r="AK1278" s="51"/>
      <c r="AL1278" s="51"/>
      <c r="AM1278" s="51"/>
      <c r="AN1278" s="51"/>
      <c r="AO1278" s="51"/>
      <c r="AP1278" s="51"/>
      <c r="AQ1278" s="51"/>
      <c r="AR1278" s="51"/>
      <c r="AS1278" s="51"/>
      <c r="AT1278" s="51"/>
      <c r="AU1278" s="51"/>
      <c r="AV1278" s="51"/>
      <c r="AW1278" s="51"/>
      <c r="AX1278" s="51"/>
      <c r="AY1278" s="51"/>
      <c r="AZ1278" s="51"/>
      <c r="BA1278" s="51"/>
      <c r="BB1278" s="51"/>
    </row>
    <row r="1279" spans="4:54" ht="12.75" customHeight="1">
      <c r="D1279" s="50"/>
      <c r="E1279" s="50"/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  <c r="P1279" s="50"/>
      <c r="Q1279" s="50"/>
      <c r="R1279" s="50"/>
      <c r="S1279" s="50"/>
      <c r="T1279" s="50"/>
      <c r="U1279" s="50"/>
      <c r="V1279" s="60"/>
      <c r="W1279" s="60"/>
      <c r="X1279" s="60"/>
      <c r="Y1279" s="50"/>
      <c r="Z1279" s="50"/>
      <c r="AA1279" s="50"/>
      <c r="AB1279" s="51"/>
      <c r="AC1279" s="51"/>
      <c r="AD1279" s="51"/>
      <c r="AE1279" s="51"/>
      <c r="AF1279" s="51"/>
      <c r="AG1279" s="51"/>
      <c r="AH1279" s="51"/>
      <c r="AI1279" s="51"/>
      <c r="AJ1279" s="51"/>
      <c r="AK1279" s="51"/>
      <c r="AL1279" s="51"/>
      <c r="AM1279" s="51"/>
      <c r="AN1279" s="51"/>
      <c r="AO1279" s="51"/>
      <c r="AP1279" s="51"/>
      <c r="AQ1279" s="51"/>
      <c r="AR1279" s="51"/>
      <c r="AS1279" s="51"/>
      <c r="AT1279" s="51"/>
      <c r="AU1279" s="51"/>
      <c r="AV1279" s="51"/>
      <c r="AW1279" s="51"/>
      <c r="AX1279" s="51"/>
      <c r="AY1279" s="51"/>
      <c r="AZ1279" s="51"/>
      <c r="BA1279" s="51"/>
      <c r="BB1279" s="51"/>
    </row>
    <row r="1280" spans="4:54" ht="12.75" customHeight="1">
      <c r="D1280" s="50"/>
      <c r="E1280" s="50"/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/>
      <c r="S1280" s="50"/>
      <c r="T1280" s="50"/>
      <c r="U1280" s="50"/>
      <c r="V1280" s="60"/>
      <c r="W1280" s="60"/>
      <c r="X1280" s="60"/>
      <c r="Y1280" s="50"/>
      <c r="Z1280" s="50"/>
      <c r="AA1280" s="50"/>
      <c r="AB1280" s="51"/>
      <c r="AC1280" s="51"/>
      <c r="AD1280" s="51"/>
      <c r="AE1280" s="51"/>
      <c r="AF1280" s="51"/>
      <c r="AG1280" s="51"/>
      <c r="AH1280" s="51"/>
      <c r="AI1280" s="51"/>
      <c r="AJ1280" s="51"/>
      <c r="AK1280" s="51"/>
      <c r="AL1280" s="51"/>
      <c r="AM1280" s="51"/>
      <c r="AN1280" s="51"/>
      <c r="AO1280" s="51"/>
      <c r="AP1280" s="51"/>
      <c r="AQ1280" s="51"/>
      <c r="AR1280" s="51"/>
      <c r="AS1280" s="51"/>
      <c r="AT1280" s="51"/>
      <c r="AU1280" s="51"/>
      <c r="AV1280" s="51"/>
      <c r="AW1280" s="51"/>
      <c r="AX1280" s="51"/>
      <c r="AY1280" s="51"/>
      <c r="AZ1280" s="51"/>
      <c r="BA1280" s="51"/>
      <c r="BB1280" s="51"/>
    </row>
    <row r="1281" spans="4:54" ht="12.75" customHeight="1">
      <c r="D1281" s="50"/>
      <c r="E1281" s="50"/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  <c r="V1281" s="60"/>
      <c r="W1281" s="60"/>
      <c r="X1281" s="60"/>
      <c r="Y1281" s="50"/>
      <c r="Z1281" s="50"/>
      <c r="AA1281" s="50"/>
      <c r="AB1281" s="51"/>
      <c r="AC1281" s="51"/>
      <c r="AD1281" s="51"/>
      <c r="AE1281" s="51"/>
      <c r="AF1281" s="51"/>
      <c r="AG1281" s="51"/>
      <c r="AH1281" s="51"/>
      <c r="AI1281" s="51"/>
      <c r="AJ1281" s="51"/>
      <c r="AK1281" s="51"/>
      <c r="AL1281" s="51"/>
      <c r="AM1281" s="51"/>
      <c r="AN1281" s="51"/>
      <c r="AO1281" s="51"/>
      <c r="AP1281" s="51"/>
      <c r="AQ1281" s="51"/>
      <c r="AR1281" s="51"/>
      <c r="AS1281" s="51"/>
      <c r="AT1281" s="51"/>
      <c r="AU1281" s="51"/>
      <c r="AV1281" s="51"/>
      <c r="AW1281" s="51"/>
      <c r="AX1281" s="51"/>
      <c r="AY1281" s="51"/>
      <c r="AZ1281" s="51"/>
      <c r="BA1281" s="51"/>
      <c r="BB1281" s="51"/>
    </row>
    <row r="1282" spans="4:54" ht="12.75" customHeight="1">
      <c r="D1282" s="50"/>
      <c r="E1282" s="50"/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  <c r="P1282" s="50"/>
      <c r="Q1282" s="50"/>
      <c r="R1282" s="50"/>
      <c r="S1282" s="50"/>
      <c r="T1282" s="50"/>
      <c r="U1282" s="50"/>
      <c r="V1282" s="60"/>
      <c r="W1282" s="60"/>
      <c r="X1282" s="60"/>
      <c r="Y1282" s="50"/>
      <c r="Z1282" s="50"/>
      <c r="AA1282" s="50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  <c r="AL1282" s="51"/>
      <c r="AM1282" s="51"/>
      <c r="AN1282" s="51"/>
      <c r="AO1282" s="51"/>
      <c r="AP1282" s="51"/>
      <c r="AQ1282" s="51"/>
      <c r="AR1282" s="51"/>
      <c r="AS1282" s="51"/>
      <c r="AT1282" s="51"/>
      <c r="AU1282" s="51"/>
      <c r="AV1282" s="51"/>
      <c r="AW1282" s="51"/>
      <c r="AX1282" s="51"/>
      <c r="AY1282" s="51"/>
      <c r="AZ1282" s="51"/>
      <c r="BA1282" s="51"/>
      <c r="BB1282" s="51"/>
    </row>
    <row r="1283" spans="4:54" ht="12.75" customHeight="1">
      <c r="D1283" s="50"/>
      <c r="E1283" s="50"/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  <c r="P1283" s="50"/>
      <c r="Q1283" s="50"/>
      <c r="R1283" s="50"/>
      <c r="S1283" s="50"/>
      <c r="T1283" s="50"/>
      <c r="U1283" s="50"/>
      <c r="V1283" s="60"/>
      <c r="W1283" s="60"/>
      <c r="X1283" s="60"/>
      <c r="Y1283" s="50"/>
      <c r="Z1283" s="50"/>
      <c r="AA1283" s="50"/>
      <c r="AB1283" s="51"/>
      <c r="AC1283" s="51"/>
      <c r="AD1283" s="51"/>
      <c r="AE1283" s="51"/>
      <c r="AF1283" s="51"/>
      <c r="AG1283" s="51"/>
      <c r="AH1283" s="51"/>
      <c r="AI1283" s="51"/>
      <c r="AJ1283" s="51"/>
      <c r="AK1283" s="51"/>
      <c r="AL1283" s="51"/>
      <c r="AM1283" s="51"/>
      <c r="AN1283" s="51"/>
      <c r="AO1283" s="51"/>
      <c r="AP1283" s="51"/>
      <c r="AQ1283" s="51"/>
      <c r="AR1283" s="51"/>
      <c r="AS1283" s="51"/>
      <c r="AT1283" s="51"/>
      <c r="AU1283" s="51"/>
      <c r="AV1283" s="51"/>
      <c r="AW1283" s="51"/>
      <c r="AX1283" s="51"/>
      <c r="AY1283" s="51"/>
      <c r="AZ1283" s="51"/>
      <c r="BA1283" s="51"/>
      <c r="BB1283" s="51"/>
    </row>
    <row r="1284" spans="4:54" ht="12.75" customHeight="1">
      <c r="D1284" s="50"/>
      <c r="E1284" s="50"/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  <c r="P1284" s="50"/>
      <c r="Q1284" s="50"/>
      <c r="R1284" s="50"/>
      <c r="S1284" s="50"/>
      <c r="T1284" s="50"/>
      <c r="U1284" s="50"/>
      <c r="V1284" s="60"/>
      <c r="W1284" s="60"/>
      <c r="X1284" s="60"/>
      <c r="Y1284" s="50"/>
      <c r="Z1284" s="50"/>
      <c r="AA1284" s="50"/>
      <c r="AB1284" s="51"/>
      <c r="AC1284" s="51"/>
      <c r="AD1284" s="51"/>
      <c r="AE1284" s="51"/>
      <c r="AF1284" s="51"/>
      <c r="AG1284" s="51"/>
      <c r="AH1284" s="51"/>
      <c r="AI1284" s="51"/>
      <c r="AJ1284" s="51"/>
      <c r="AK1284" s="51"/>
      <c r="AL1284" s="51"/>
      <c r="AM1284" s="51"/>
      <c r="AN1284" s="51"/>
      <c r="AO1284" s="51"/>
      <c r="AP1284" s="51"/>
      <c r="AQ1284" s="51"/>
      <c r="AR1284" s="51"/>
      <c r="AS1284" s="51"/>
      <c r="AT1284" s="51"/>
      <c r="AU1284" s="51"/>
      <c r="AV1284" s="51"/>
      <c r="AW1284" s="51"/>
      <c r="AX1284" s="51"/>
      <c r="AY1284" s="51"/>
      <c r="AZ1284" s="51"/>
      <c r="BA1284" s="51"/>
      <c r="BB1284" s="51"/>
    </row>
    <row r="1285" spans="4:54" ht="12.75" customHeight="1">
      <c r="D1285" s="50"/>
      <c r="E1285" s="50"/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60"/>
      <c r="W1285" s="60"/>
      <c r="X1285" s="60"/>
      <c r="Y1285" s="50"/>
      <c r="Z1285" s="50"/>
      <c r="AA1285" s="50"/>
      <c r="AB1285" s="51"/>
      <c r="AC1285" s="51"/>
      <c r="AD1285" s="51"/>
      <c r="AE1285" s="51"/>
      <c r="AF1285" s="51"/>
      <c r="AG1285" s="51"/>
      <c r="AH1285" s="51"/>
      <c r="AI1285" s="51"/>
      <c r="AJ1285" s="51"/>
      <c r="AK1285" s="51"/>
      <c r="AL1285" s="51"/>
      <c r="AM1285" s="51"/>
      <c r="AN1285" s="51"/>
      <c r="AO1285" s="51"/>
      <c r="AP1285" s="51"/>
      <c r="AQ1285" s="51"/>
      <c r="AR1285" s="51"/>
      <c r="AS1285" s="51"/>
      <c r="AT1285" s="51"/>
      <c r="AU1285" s="51"/>
      <c r="AV1285" s="51"/>
      <c r="AW1285" s="51"/>
      <c r="AX1285" s="51"/>
      <c r="AY1285" s="51"/>
      <c r="AZ1285" s="51"/>
      <c r="BA1285" s="51"/>
      <c r="BB1285" s="51"/>
    </row>
    <row r="1286" spans="4:54" ht="12.75" customHeight="1">
      <c r="D1286" s="50"/>
      <c r="E1286" s="50"/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  <c r="P1286" s="50"/>
      <c r="Q1286" s="50"/>
      <c r="R1286" s="50"/>
      <c r="S1286" s="50"/>
      <c r="T1286" s="50"/>
      <c r="U1286" s="50"/>
      <c r="V1286" s="60"/>
      <c r="W1286" s="60"/>
      <c r="X1286" s="60"/>
      <c r="Y1286" s="50"/>
      <c r="Z1286" s="50"/>
      <c r="AA1286" s="50"/>
      <c r="AB1286" s="51"/>
      <c r="AC1286" s="51"/>
      <c r="AD1286" s="51"/>
      <c r="AE1286" s="51"/>
      <c r="AF1286" s="51"/>
      <c r="AG1286" s="51"/>
      <c r="AH1286" s="51"/>
      <c r="AI1286" s="51"/>
      <c r="AJ1286" s="51"/>
      <c r="AK1286" s="51"/>
      <c r="AL1286" s="51"/>
      <c r="AM1286" s="51"/>
      <c r="AN1286" s="51"/>
      <c r="AO1286" s="51"/>
      <c r="AP1286" s="51"/>
      <c r="AQ1286" s="51"/>
      <c r="AR1286" s="51"/>
      <c r="AS1286" s="51"/>
      <c r="AT1286" s="51"/>
      <c r="AU1286" s="51"/>
      <c r="AV1286" s="51"/>
      <c r="AW1286" s="51"/>
      <c r="AX1286" s="51"/>
      <c r="AY1286" s="51"/>
      <c r="AZ1286" s="51"/>
      <c r="BA1286" s="51"/>
      <c r="BB1286" s="51"/>
    </row>
    <row r="1287" spans="4:54" ht="12.75" customHeight="1">
      <c r="D1287" s="50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  <c r="R1287" s="50"/>
      <c r="S1287" s="50"/>
      <c r="T1287" s="50"/>
      <c r="U1287" s="50"/>
      <c r="V1287" s="60"/>
      <c r="W1287" s="60"/>
      <c r="X1287" s="60"/>
      <c r="Y1287" s="50"/>
      <c r="Z1287" s="50"/>
      <c r="AA1287" s="50"/>
      <c r="AB1287" s="51"/>
      <c r="AC1287" s="51"/>
      <c r="AD1287" s="51"/>
      <c r="AE1287" s="51"/>
      <c r="AF1287" s="51"/>
      <c r="AG1287" s="51"/>
      <c r="AH1287" s="51"/>
      <c r="AI1287" s="51"/>
      <c r="AJ1287" s="51"/>
      <c r="AK1287" s="51"/>
      <c r="AL1287" s="51"/>
      <c r="AM1287" s="51"/>
      <c r="AN1287" s="51"/>
      <c r="AO1287" s="51"/>
      <c r="AP1287" s="51"/>
      <c r="AQ1287" s="51"/>
      <c r="AR1287" s="51"/>
      <c r="AS1287" s="51"/>
      <c r="AT1287" s="51"/>
      <c r="AU1287" s="51"/>
      <c r="AV1287" s="51"/>
      <c r="AW1287" s="51"/>
      <c r="AX1287" s="51"/>
      <c r="AY1287" s="51"/>
      <c r="AZ1287" s="51"/>
      <c r="BA1287" s="51"/>
      <c r="BB1287" s="51"/>
    </row>
    <row r="1288" spans="4:54" ht="12.75" customHeight="1">
      <c r="D1288" s="50"/>
      <c r="E1288" s="50"/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  <c r="V1288" s="60"/>
      <c r="W1288" s="60"/>
      <c r="X1288" s="60"/>
      <c r="Y1288" s="50"/>
      <c r="Z1288" s="50"/>
      <c r="AA1288" s="50"/>
      <c r="AB1288" s="51"/>
      <c r="AC1288" s="51"/>
      <c r="AD1288" s="51"/>
      <c r="AE1288" s="51"/>
      <c r="AF1288" s="51"/>
      <c r="AG1288" s="51"/>
      <c r="AH1288" s="51"/>
      <c r="AI1288" s="51"/>
      <c r="AJ1288" s="51"/>
      <c r="AK1288" s="51"/>
      <c r="AL1288" s="51"/>
      <c r="AM1288" s="51"/>
      <c r="AN1288" s="51"/>
      <c r="AO1288" s="51"/>
      <c r="AP1288" s="51"/>
      <c r="AQ1288" s="51"/>
      <c r="AR1288" s="51"/>
      <c r="AS1288" s="51"/>
      <c r="AT1288" s="51"/>
      <c r="AU1288" s="51"/>
      <c r="AV1288" s="51"/>
      <c r="AW1288" s="51"/>
      <c r="AX1288" s="51"/>
      <c r="AY1288" s="51"/>
      <c r="AZ1288" s="51"/>
      <c r="BA1288" s="51"/>
      <c r="BB1288" s="51"/>
    </row>
    <row r="1289" spans="4:54" ht="12.75" customHeight="1">
      <c r="D1289" s="50"/>
      <c r="E1289" s="50"/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  <c r="R1289" s="50"/>
      <c r="S1289" s="50"/>
      <c r="T1289" s="50"/>
      <c r="U1289" s="50"/>
      <c r="V1289" s="60"/>
      <c r="W1289" s="60"/>
      <c r="X1289" s="60"/>
      <c r="Y1289" s="50"/>
      <c r="Z1289" s="50"/>
      <c r="AA1289" s="50"/>
      <c r="AB1289" s="51"/>
      <c r="AC1289" s="51"/>
      <c r="AD1289" s="51"/>
      <c r="AE1289" s="51"/>
      <c r="AF1289" s="51"/>
      <c r="AG1289" s="51"/>
      <c r="AH1289" s="51"/>
      <c r="AI1289" s="51"/>
      <c r="AJ1289" s="51"/>
      <c r="AK1289" s="51"/>
      <c r="AL1289" s="51"/>
      <c r="AM1289" s="51"/>
      <c r="AN1289" s="51"/>
      <c r="AO1289" s="51"/>
      <c r="AP1289" s="51"/>
      <c r="AQ1289" s="51"/>
      <c r="AR1289" s="51"/>
      <c r="AS1289" s="51"/>
      <c r="AT1289" s="51"/>
      <c r="AU1289" s="51"/>
      <c r="AV1289" s="51"/>
      <c r="AW1289" s="51"/>
      <c r="AX1289" s="51"/>
      <c r="AY1289" s="51"/>
      <c r="AZ1289" s="51"/>
      <c r="BA1289" s="51"/>
      <c r="BB1289" s="51"/>
    </row>
    <row r="1290" spans="4:54" ht="12.75" customHeight="1">
      <c r="D1290" s="50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0"/>
      <c r="S1290" s="50"/>
      <c r="T1290" s="50"/>
      <c r="U1290" s="50"/>
      <c r="V1290" s="60"/>
      <c r="W1290" s="60"/>
      <c r="X1290" s="60"/>
      <c r="Y1290" s="50"/>
      <c r="Z1290" s="50"/>
      <c r="AA1290" s="50"/>
      <c r="AB1290" s="51"/>
      <c r="AC1290" s="51"/>
      <c r="AD1290" s="51"/>
      <c r="AE1290" s="51"/>
      <c r="AF1290" s="51"/>
      <c r="AG1290" s="51"/>
      <c r="AH1290" s="51"/>
      <c r="AI1290" s="51"/>
      <c r="AJ1290" s="51"/>
      <c r="AK1290" s="51"/>
      <c r="AL1290" s="51"/>
      <c r="AM1290" s="51"/>
      <c r="AN1290" s="51"/>
      <c r="AO1290" s="51"/>
      <c r="AP1290" s="51"/>
      <c r="AQ1290" s="51"/>
      <c r="AR1290" s="51"/>
      <c r="AS1290" s="51"/>
      <c r="AT1290" s="51"/>
      <c r="AU1290" s="51"/>
      <c r="AV1290" s="51"/>
      <c r="AW1290" s="51"/>
      <c r="AX1290" s="51"/>
      <c r="AY1290" s="51"/>
      <c r="AZ1290" s="51"/>
      <c r="BA1290" s="51"/>
      <c r="BB1290" s="51"/>
    </row>
    <row r="1291" spans="4:54" ht="12.75" customHeight="1"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  <c r="V1291" s="60"/>
      <c r="W1291" s="60"/>
      <c r="X1291" s="60"/>
      <c r="Y1291" s="50"/>
      <c r="Z1291" s="50"/>
      <c r="AA1291" s="50"/>
      <c r="AB1291" s="51"/>
      <c r="AC1291" s="51"/>
      <c r="AD1291" s="51"/>
      <c r="AE1291" s="51"/>
      <c r="AF1291" s="51"/>
      <c r="AG1291" s="51"/>
      <c r="AH1291" s="51"/>
      <c r="AI1291" s="51"/>
      <c r="AJ1291" s="51"/>
      <c r="AK1291" s="51"/>
      <c r="AL1291" s="51"/>
      <c r="AM1291" s="51"/>
      <c r="AN1291" s="51"/>
      <c r="AO1291" s="51"/>
      <c r="AP1291" s="51"/>
      <c r="AQ1291" s="51"/>
      <c r="AR1291" s="51"/>
      <c r="AS1291" s="51"/>
      <c r="AT1291" s="51"/>
      <c r="AU1291" s="51"/>
      <c r="AV1291" s="51"/>
      <c r="AW1291" s="51"/>
      <c r="AX1291" s="51"/>
      <c r="AY1291" s="51"/>
      <c r="AZ1291" s="51"/>
      <c r="BA1291" s="51"/>
      <c r="BB1291" s="51"/>
    </row>
    <row r="1292" spans="4:54" ht="12.75" customHeight="1">
      <c r="D1292" s="50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  <c r="V1292" s="60"/>
      <c r="W1292" s="60"/>
      <c r="X1292" s="60"/>
      <c r="Y1292" s="50"/>
      <c r="Z1292" s="50"/>
      <c r="AA1292" s="50"/>
      <c r="AB1292" s="51"/>
      <c r="AC1292" s="51"/>
      <c r="AD1292" s="51"/>
      <c r="AE1292" s="51"/>
      <c r="AF1292" s="51"/>
      <c r="AG1292" s="51"/>
      <c r="AH1292" s="51"/>
      <c r="AI1292" s="51"/>
      <c r="AJ1292" s="51"/>
      <c r="AK1292" s="51"/>
      <c r="AL1292" s="51"/>
      <c r="AM1292" s="51"/>
      <c r="AN1292" s="51"/>
      <c r="AO1292" s="51"/>
      <c r="AP1292" s="51"/>
      <c r="AQ1292" s="51"/>
      <c r="AR1292" s="51"/>
      <c r="AS1292" s="51"/>
      <c r="AT1292" s="51"/>
      <c r="AU1292" s="51"/>
      <c r="AV1292" s="51"/>
      <c r="AW1292" s="51"/>
      <c r="AX1292" s="51"/>
      <c r="AY1292" s="51"/>
      <c r="AZ1292" s="51"/>
      <c r="BA1292" s="51"/>
      <c r="BB1292" s="51"/>
    </row>
    <row r="1293" spans="4:54" ht="12.75" customHeight="1">
      <c r="D1293" s="50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  <c r="V1293" s="60"/>
      <c r="W1293" s="60"/>
      <c r="X1293" s="60"/>
      <c r="Y1293" s="50"/>
      <c r="Z1293" s="50"/>
      <c r="AA1293" s="50"/>
      <c r="AB1293" s="51"/>
      <c r="AC1293" s="51"/>
      <c r="AD1293" s="51"/>
      <c r="AE1293" s="51"/>
      <c r="AF1293" s="51"/>
      <c r="AG1293" s="51"/>
      <c r="AH1293" s="51"/>
      <c r="AI1293" s="51"/>
      <c r="AJ1293" s="51"/>
      <c r="AK1293" s="51"/>
      <c r="AL1293" s="51"/>
      <c r="AM1293" s="51"/>
      <c r="AN1293" s="51"/>
      <c r="AO1293" s="51"/>
      <c r="AP1293" s="51"/>
      <c r="AQ1293" s="51"/>
      <c r="AR1293" s="51"/>
      <c r="AS1293" s="51"/>
      <c r="AT1293" s="51"/>
      <c r="AU1293" s="51"/>
      <c r="AV1293" s="51"/>
      <c r="AW1293" s="51"/>
      <c r="AX1293" s="51"/>
      <c r="AY1293" s="51"/>
      <c r="AZ1293" s="51"/>
      <c r="BA1293" s="51"/>
      <c r="BB1293" s="51"/>
    </row>
    <row r="1294" spans="4:54" ht="12.75" customHeight="1">
      <c r="D1294" s="50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R1294" s="50"/>
      <c r="S1294" s="50"/>
      <c r="T1294" s="50"/>
      <c r="U1294" s="50"/>
      <c r="V1294" s="60"/>
      <c r="W1294" s="60"/>
      <c r="X1294" s="60"/>
      <c r="Y1294" s="50"/>
      <c r="Z1294" s="50"/>
      <c r="AA1294" s="50"/>
      <c r="AB1294" s="51"/>
      <c r="AC1294" s="51"/>
      <c r="AD1294" s="51"/>
      <c r="AE1294" s="51"/>
      <c r="AF1294" s="51"/>
      <c r="AG1294" s="51"/>
      <c r="AH1294" s="51"/>
      <c r="AI1294" s="51"/>
      <c r="AJ1294" s="51"/>
      <c r="AK1294" s="51"/>
      <c r="AL1294" s="51"/>
      <c r="AM1294" s="51"/>
      <c r="AN1294" s="51"/>
      <c r="AO1294" s="51"/>
      <c r="AP1294" s="51"/>
      <c r="AQ1294" s="51"/>
      <c r="AR1294" s="51"/>
      <c r="AS1294" s="51"/>
      <c r="AT1294" s="51"/>
      <c r="AU1294" s="51"/>
      <c r="AV1294" s="51"/>
      <c r="AW1294" s="51"/>
      <c r="AX1294" s="51"/>
      <c r="AY1294" s="51"/>
      <c r="AZ1294" s="51"/>
      <c r="BA1294" s="51"/>
      <c r="BB1294" s="51"/>
    </row>
    <row r="1295" spans="4:54" ht="12.75" customHeight="1"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60"/>
      <c r="W1295" s="60"/>
      <c r="X1295" s="60"/>
      <c r="Y1295" s="50"/>
      <c r="Z1295" s="50"/>
      <c r="AA1295" s="50"/>
      <c r="AB1295" s="51"/>
      <c r="AC1295" s="51"/>
      <c r="AD1295" s="51"/>
      <c r="AE1295" s="51"/>
      <c r="AF1295" s="51"/>
      <c r="AG1295" s="51"/>
      <c r="AH1295" s="51"/>
      <c r="AI1295" s="51"/>
      <c r="AJ1295" s="51"/>
      <c r="AK1295" s="51"/>
      <c r="AL1295" s="51"/>
      <c r="AM1295" s="51"/>
      <c r="AN1295" s="51"/>
      <c r="AO1295" s="51"/>
      <c r="AP1295" s="51"/>
      <c r="AQ1295" s="51"/>
      <c r="AR1295" s="51"/>
      <c r="AS1295" s="51"/>
      <c r="AT1295" s="51"/>
      <c r="AU1295" s="51"/>
      <c r="AV1295" s="51"/>
      <c r="AW1295" s="51"/>
      <c r="AX1295" s="51"/>
      <c r="AY1295" s="51"/>
      <c r="AZ1295" s="51"/>
      <c r="BA1295" s="51"/>
      <c r="BB1295" s="51"/>
    </row>
    <row r="1296" spans="4:54" ht="12.75" customHeight="1">
      <c r="D1296" s="50"/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/>
      <c r="T1296" s="50"/>
      <c r="U1296" s="50"/>
      <c r="V1296" s="60"/>
      <c r="W1296" s="60"/>
      <c r="X1296" s="60"/>
      <c r="Y1296" s="50"/>
      <c r="Z1296" s="50"/>
      <c r="AA1296" s="50"/>
      <c r="AB1296" s="51"/>
      <c r="AC1296" s="51"/>
      <c r="AD1296" s="51"/>
      <c r="AE1296" s="51"/>
      <c r="AF1296" s="51"/>
      <c r="AG1296" s="51"/>
      <c r="AH1296" s="51"/>
      <c r="AI1296" s="51"/>
      <c r="AJ1296" s="51"/>
      <c r="AK1296" s="51"/>
      <c r="AL1296" s="51"/>
      <c r="AM1296" s="51"/>
      <c r="AN1296" s="51"/>
      <c r="AO1296" s="51"/>
      <c r="AP1296" s="51"/>
      <c r="AQ1296" s="51"/>
      <c r="AR1296" s="51"/>
      <c r="AS1296" s="51"/>
      <c r="AT1296" s="51"/>
      <c r="AU1296" s="51"/>
      <c r="AV1296" s="51"/>
      <c r="AW1296" s="51"/>
      <c r="AX1296" s="51"/>
      <c r="AY1296" s="51"/>
      <c r="AZ1296" s="51"/>
      <c r="BA1296" s="51"/>
      <c r="BB1296" s="51"/>
    </row>
    <row r="1297" spans="4:54" ht="12.75" customHeight="1">
      <c r="D1297" s="50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60"/>
      <c r="W1297" s="60"/>
      <c r="X1297" s="60"/>
      <c r="Y1297" s="50"/>
      <c r="Z1297" s="50"/>
      <c r="AA1297" s="50"/>
      <c r="AB1297" s="51"/>
      <c r="AC1297" s="51"/>
      <c r="AD1297" s="51"/>
      <c r="AE1297" s="51"/>
      <c r="AF1297" s="51"/>
      <c r="AG1297" s="51"/>
      <c r="AH1297" s="51"/>
      <c r="AI1297" s="51"/>
      <c r="AJ1297" s="51"/>
      <c r="AK1297" s="51"/>
      <c r="AL1297" s="51"/>
      <c r="AM1297" s="51"/>
      <c r="AN1297" s="51"/>
      <c r="AO1297" s="51"/>
      <c r="AP1297" s="51"/>
      <c r="AQ1297" s="51"/>
      <c r="AR1297" s="51"/>
      <c r="AS1297" s="51"/>
      <c r="AT1297" s="51"/>
      <c r="AU1297" s="51"/>
      <c r="AV1297" s="51"/>
      <c r="AW1297" s="51"/>
      <c r="AX1297" s="51"/>
      <c r="AY1297" s="51"/>
      <c r="AZ1297" s="51"/>
      <c r="BA1297" s="51"/>
      <c r="BB1297" s="51"/>
    </row>
    <row r="1298" spans="4:54" ht="12.75" customHeight="1">
      <c r="D1298" s="50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60"/>
      <c r="W1298" s="60"/>
      <c r="X1298" s="60"/>
      <c r="Y1298" s="50"/>
      <c r="Z1298" s="50"/>
      <c r="AA1298" s="50"/>
      <c r="AB1298" s="51"/>
      <c r="AC1298" s="51"/>
      <c r="AD1298" s="51"/>
      <c r="AE1298" s="51"/>
      <c r="AF1298" s="51"/>
      <c r="AG1298" s="51"/>
      <c r="AH1298" s="51"/>
      <c r="AI1298" s="51"/>
      <c r="AJ1298" s="51"/>
      <c r="AK1298" s="51"/>
      <c r="AL1298" s="51"/>
      <c r="AM1298" s="51"/>
      <c r="AN1298" s="51"/>
      <c r="AO1298" s="51"/>
      <c r="AP1298" s="51"/>
      <c r="AQ1298" s="51"/>
      <c r="AR1298" s="51"/>
      <c r="AS1298" s="51"/>
      <c r="AT1298" s="51"/>
      <c r="AU1298" s="51"/>
      <c r="AV1298" s="51"/>
      <c r="AW1298" s="51"/>
      <c r="AX1298" s="51"/>
      <c r="AY1298" s="51"/>
      <c r="AZ1298" s="51"/>
      <c r="BA1298" s="51"/>
      <c r="BB1298" s="51"/>
    </row>
    <row r="1299" spans="4:54" ht="12.75" customHeight="1">
      <c r="D1299" s="50"/>
      <c r="E1299" s="50"/>
      <c r="F1299" s="50"/>
      <c r="G1299" s="50"/>
      <c r="H1299" s="50"/>
      <c r="I1299" s="50"/>
      <c r="J1299" s="50"/>
      <c r="K1299" s="50"/>
      <c r="L1299" s="50"/>
      <c r="M1299" s="50"/>
      <c r="N1299" s="50"/>
      <c r="O1299" s="50"/>
      <c r="P1299" s="50"/>
      <c r="Q1299" s="50"/>
      <c r="R1299" s="50"/>
      <c r="S1299" s="50"/>
      <c r="T1299" s="50"/>
      <c r="U1299" s="50"/>
      <c r="V1299" s="60"/>
      <c r="W1299" s="60"/>
      <c r="X1299" s="60"/>
      <c r="Y1299" s="50"/>
      <c r="Z1299" s="50"/>
      <c r="AA1299" s="50"/>
      <c r="AB1299" s="51"/>
      <c r="AC1299" s="51"/>
      <c r="AD1299" s="51"/>
      <c r="AE1299" s="51"/>
      <c r="AF1299" s="51"/>
      <c r="AG1299" s="51"/>
      <c r="AH1299" s="51"/>
      <c r="AI1299" s="51"/>
      <c r="AJ1299" s="51"/>
      <c r="AK1299" s="51"/>
      <c r="AL1299" s="51"/>
      <c r="AM1299" s="51"/>
      <c r="AN1299" s="51"/>
      <c r="AO1299" s="51"/>
      <c r="AP1299" s="51"/>
      <c r="AQ1299" s="51"/>
      <c r="AR1299" s="51"/>
      <c r="AS1299" s="51"/>
      <c r="AT1299" s="51"/>
      <c r="AU1299" s="51"/>
      <c r="AV1299" s="51"/>
      <c r="AW1299" s="51"/>
      <c r="AX1299" s="51"/>
      <c r="AY1299" s="51"/>
      <c r="AZ1299" s="51"/>
      <c r="BA1299" s="51"/>
      <c r="BB1299" s="51"/>
    </row>
    <row r="1300" spans="4:54" ht="12.75" customHeight="1">
      <c r="D1300" s="50"/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/>
      <c r="S1300" s="50"/>
      <c r="T1300" s="50"/>
      <c r="U1300" s="50"/>
      <c r="V1300" s="60"/>
      <c r="W1300" s="60"/>
      <c r="X1300" s="60"/>
      <c r="Y1300" s="50"/>
      <c r="Z1300" s="50"/>
      <c r="AA1300" s="50"/>
      <c r="AB1300" s="51"/>
      <c r="AC1300" s="51"/>
      <c r="AD1300" s="51"/>
      <c r="AE1300" s="51"/>
      <c r="AF1300" s="51"/>
      <c r="AG1300" s="51"/>
      <c r="AH1300" s="51"/>
      <c r="AI1300" s="51"/>
      <c r="AJ1300" s="51"/>
      <c r="AK1300" s="51"/>
      <c r="AL1300" s="51"/>
      <c r="AM1300" s="51"/>
      <c r="AN1300" s="51"/>
      <c r="AO1300" s="51"/>
      <c r="AP1300" s="51"/>
      <c r="AQ1300" s="51"/>
      <c r="AR1300" s="51"/>
      <c r="AS1300" s="51"/>
      <c r="AT1300" s="51"/>
      <c r="AU1300" s="51"/>
      <c r="AV1300" s="51"/>
      <c r="AW1300" s="51"/>
      <c r="AX1300" s="51"/>
      <c r="AY1300" s="51"/>
      <c r="AZ1300" s="51"/>
      <c r="BA1300" s="51"/>
      <c r="BB1300" s="51"/>
    </row>
    <row r="1301" spans="4:54" ht="12.75" customHeight="1">
      <c r="D1301" s="50"/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  <c r="R1301" s="50"/>
      <c r="S1301" s="50"/>
      <c r="T1301" s="50"/>
      <c r="U1301" s="50"/>
      <c r="V1301" s="60"/>
      <c r="W1301" s="60"/>
      <c r="X1301" s="60"/>
      <c r="Y1301" s="50"/>
      <c r="Z1301" s="50"/>
      <c r="AA1301" s="50"/>
      <c r="AB1301" s="51"/>
      <c r="AC1301" s="51"/>
      <c r="AD1301" s="51"/>
      <c r="AE1301" s="51"/>
      <c r="AF1301" s="51"/>
      <c r="AG1301" s="51"/>
      <c r="AH1301" s="51"/>
      <c r="AI1301" s="51"/>
      <c r="AJ1301" s="51"/>
      <c r="AK1301" s="51"/>
      <c r="AL1301" s="51"/>
      <c r="AM1301" s="51"/>
      <c r="AN1301" s="51"/>
      <c r="AO1301" s="51"/>
      <c r="AP1301" s="51"/>
      <c r="AQ1301" s="51"/>
      <c r="AR1301" s="51"/>
      <c r="AS1301" s="51"/>
      <c r="AT1301" s="51"/>
      <c r="AU1301" s="51"/>
      <c r="AV1301" s="51"/>
      <c r="AW1301" s="51"/>
      <c r="AX1301" s="51"/>
      <c r="AY1301" s="51"/>
      <c r="AZ1301" s="51"/>
      <c r="BA1301" s="51"/>
      <c r="BB1301" s="51"/>
    </row>
    <row r="1302" spans="4:54" ht="12.75" customHeight="1">
      <c r="D1302" s="50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  <c r="V1302" s="60"/>
      <c r="W1302" s="60"/>
      <c r="X1302" s="60"/>
      <c r="Y1302" s="50"/>
      <c r="Z1302" s="50"/>
      <c r="AA1302" s="50"/>
      <c r="AB1302" s="51"/>
      <c r="AC1302" s="51"/>
      <c r="AD1302" s="51"/>
      <c r="AE1302" s="51"/>
      <c r="AF1302" s="51"/>
      <c r="AG1302" s="51"/>
      <c r="AH1302" s="51"/>
      <c r="AI1302" s="51"/>
      <c r="AJ1302" s="51"/>
      <c r="AK1302" s="51"/>
      <c r="AL1302" s="51"/>
      <c r="AM1302" s="51"/>
      <c r="AN1302" s="51"/>
      <c r="AO1302" s="51"/>
      <c r="AP1302" s="51"/>
      <c r="AQ1302" s="51"/>
      <c r="AR1302" s="51"/>
      <c r="AS1302" s="51"/>
      <c r="AT1302" s="51"/>
      <c r="AU1302" s="51"/>
      <c r="AV1302" s="51"/>
      <c r="AW1302" s="51"/>
      <c r="AX1302" s="51"/>
      <c r="AY1302" s="51"/>
      <c r="AZ1302" s="51"/>
      <c r="BA1302" s="51"/>
      <c r="BB1302" s="51"/>
    </row>
    <row r="1303" spans="4:54" ht="12.75" customHeight="1">
      <c r="D1303" s="50"/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  <c r="R1303" s="50"/>
      <c r="S1303" s="50"/>
      <c r="T1303" s="50"/>
      <c r="U1303" s="50"/>
      <c r="V1303" s="60"/>
      <c r="W1303" s="60"/>
      <c r="X1303" s="60"/>
      <c r="Y1303" s="50"/>
      <c r="Z1303" s="50"/>
      <c r="AA1303" s="50"/>
      <c r="AB1303" s="51"/>
      <c r="AC1303" s="51"/>
      <c r="AD1303" s="51"/>
      <c r="AE1303" s="51"/>
      <c r="AF1303" s="51"/>
      <c r="AG1303" s="51"/>
      <c r="AH1303" s="51"/>
      <c r="AI1303" s="51"/>
      <c r="AJ1303" s="51"/>
      <c r="AK1303" s="51"/>
      <c r="AL1303" s="51"/>
      <c r="AM1303" s="51"/>
      <c r="AN1303" s="51"/>
      <c r="AO1303" s="51"/>
      <c r="AP1303" s="51"/>
      <c r="AQ1303" s="51"/>
      <c r="AR1303" s="51"/>
      <c r="AS1303" s="51"/>
      <c r="AT1303" s="51"/>
      <c r="AU1303" s="51"/>
      <c r="AV1303" s="51"/>
      <c r="AW1303" s="51"/>
      <c r="AX1303" s="51"/>
      <c r="AY1303" s="51"/>
      <c r="AZ1303" s="51"/>
      <c r="BA1303" s="51"/>
      <c r="BB1303" s="51"/>
    </row>
    <row r="1304" spans="4:54" ht="12.75" customHeight="1">
      <c r="D1304" s="50"/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  <c r="T1304" s="50"/>
      <c r="U1304" s="50"/>
      <c r="V1304" s="60"/>
      <c r="W1304" s="60"/>
      <c r="X1304" s="60"/>
      <c r="Y1304" s="50"/>
      <c r="Z1304" s="50"/>
      <c r="AA1304" s="50"/>
      <c r="AB1304" s="51"/>
      <c r="AC1304" s="51"/>
      <c r="AD1304" s="51"/>
      <c r="AE1304" s="51"/>
      <c r="AF1304" s="51"/>
      <c r="AG1304" s="51"/>
      <c r="AH1304" s="51"/>
      <c r="AI1304" s="51"/>
      <c r="AJ1304" s="51"/>
      <c r="AK1304" s="51"/>
      <c r="AL1304" s="51"/>
      <c r="AM1304" s="51"/>
      <c r="AN1304" s="51"/>
      <c r="AO1304" s="51"/>
      <c r="AP1304" s="51"/>
      <c r="AQ1304" s="51"/>
      <c r="AR1304" s="51"/>
      <c r="AS1304" s="51"/>
      <c r="AT1304" s="51"/>
      <c r="AU1304" s="51"/>
      <c r="AV1304" s="51"/>
      <c r="AW1304" s="51"/>
      <c r="AX1304" s="51"/>
      <c r="AY1304" s="51"/>
      <c r="AZ1304" s="51"/>
      <c r="BA1304" s="51"/>
      <c r="BB1304" s="51"/>
    </row>
    <row r="1305" spans="4:54" ht="12.75" customHeight="1"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  <c r="U1305" s="50"/>
      <c r="V1305" s="60"/>
      <c r="W1305" s="60"/>
      <c r="X1305" s="60"/>
      <c r="Y1305" s="50"/>
      <c r="Z1305" s="50"/>
      <c r="AA1305" s="50"/>
      <c r="AB1305" s="51"/>
      <c r="AC1305" s="51"/>
      <c r="AD1305" s="51"/>
      <c r="AE1305" s="51"/>
      <c r="AF1305" s="51"/>
      <c r="AG1305" s="51"/>
      <c r="AH1305" s="51"/>
      <c r="AI1305" s="51"/>
      <c r="AJ1305" s="51"/>
      <c r="AK1305" s="51"/>
      <c r="AL1305" s="51"/>
      <c r="AM1305" s="51"/>
      <c r="AN1305" s="51"/>
      <c r="AO1305" s="51"/>
      <c r="AP1305" s="51"/>
      <c r="AQ1305" s="51"/>
      <c r="AR1305" s="51"/>
      <c r="AS1305" s="51"/>
      <c r="AT1305" s="51"/>
      <c r="AU1305" s="51"/>
      <c r="AV1305" s="51"/>
      <c r="AW1305" s="51"/>
      <c r="AX1305" s="51"/>
      <c r="AY1305" s="51"/>
      <c r="AZ1305" s="51"/>
      <c r="BA1305" s="51"/>
      <c r="BB1305" s="51"/>
    </row>
    <row r="1306" spans="4:54" ht="12.75" customHeight="1">
      <c r="D1306" s="50"/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60"/>
      <c r="W1306" s="60"/>
      <c r="X1306" s="60"/>
      <c r="Y1306" s="50"/>
      <c r="Z1306" s="50"/>
      <c r="AA1306" s="50"/>
      <c r="AB1306" s="51"/>
      <c r="AC1306" s="51"/>
      <c r="AD1306" s="51"/>
      <c r="AE1306" s="51"/>
      <c r="AF1306" s="51"/>
      <c r="AG1306" s="51"/>
      <c r="AH1306" s="51"/>
      <c r="AI1306" s="51"/>
      <c r="AJ1306" s="51"/>
      <c r="AK1306" s="51"/>
      <c r="AL1306" s="51"/>
      <c r="AM1306" s="51"/>
      <c r="AN1306" s="51"/>
      <c r="AO1306" s="51"/>
      <c r="AP1306" s="51"/>
      <c r="AQ1306" s="51"/>
      <c r="AR1306" s="51"/>
      <c r="AS1306" s="51"/>
      <c r="AT1306" s="51"/>
      <c r="AU1306" s="51"/>
      <c r="AV1306" s="51"/>
      <c r="AW1306" s="51"/>
      <c r="AX1306" s="51"/>
      <c r="AY1306" s="51"/>
      <c r="AZ1306" s="51"/>
      <c r="BA1306" s="51"/>
      <c r="BB1306" s="51"/>
    </row>
    <row r="1307" spans="4:54" ht="12.75" customHeight="1">
      <c r="D1307" s="50"/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  <c r="S1307" s="50"/>
      <c r="T1307" s="50"/>
      <c r="U1307" s="50"/>
      <c r="V1307" s="60"/>
      <c r="W1307" s="60"/>
      <c r="X1307" s="60"/>
      <c r="Y1307" s="50"/>
      <c r="Z1307" s="50"/>
      <c r="AA1307" s="50"/>
      <c r="AB1307" s="51"/>
      <c r="AC1307" s="51"/>
      <c r="AD1307" s="51"/>
      <c r="AE1307" s="51"/>
      <c r="AF1307" s="51"/>
      <c r="AG1307" s="51"/>
      <c r="AH1307" s="51"/>
      <c r="AI1307" s="51"/>
      <c r="AJ1307" s="51"/>
      <c r="AK1307" s="51"/>
      <c r="AL1307" s="51"/>
      <c r="AM1307" s="51"/>
      <c r="AN1307" s="51"/>
      <c r="AO1307" s="51"/>
      <c r="AP1307" s="51"/>
      <c r="AQ1307" s="51"/>
      <c r="AR1307" s="51"/>
      <c r="AS1307" s="51"/>
      <c r="AT1307" s="51"/>
      <c r="AU1307" s="51"/>
      <c r="AV1307" s="51"/>
      <c r="AW1307" s="51"/>
      <c r="AX1307" s="51"/>
      <c r="AY1307" s="51"/>
      <c r="AZ1307" s="51"/>
      <c r="BA1307" s="51"/>
      <c r="BB1307" s="51"/>
    </row>
    <row r="1308" spans="4:54" ht="12.75" customHeight="1">
      <c r="D1308" s="50"/>
      <c r="E1308" s="50"/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60"/>
      <c r="W1308" s="60"/>
      <c r="X1308" s="60"/>
      <c r="Y1308" s="50"/>
      <c r="Z1308" s="50"/>
      <c r="AA1308" s="50"/>
      <c r="AB1308" s="51"/>
      <c r="AC1308" s="51"/>
      <c r="AD1308" s="51"/>
      <c r="AE1308" s="51"/>
      <c r="AF1308" s="51"/>
      <c r="AG1308" s="51"/>
      <c r="AH1308" s="51"/>
      <c r="AI1308" s="51"/>
      <c r="AJ1308" s="51"/>
      <c r="AK1308" s="51"/>
      <c r="AL1308" s="51"/>
      <c r="AM1308" s="51"/>
      <c r="AN1308" s="51"/>
      <c r="AO1308" s="51"/>
      <c r="AP1308" s="51"/>
      <c r="AQ1308" s="51"/>
      <c r="AR1308" s="51"/>
      <c r="AS1308" s="51"/>
      <c r="AT1308" s="51"/>
      <c r="AU1308" s="51"/>
      <c r="AV1308" s="51"/>
      <c r="AW1308" s="51"/>
      <c r="AX1308" s="51"/>
      <c r="AY1308" s="51"/>
      <c r="AZ1308" s="51"/>
      <c r="BA1308" s="51"/>
      <c r="BB1308" s="51"/>
    </row>
    <row r="1309" spans="4:54" ht="12.75" customHeight="1">
      <c r="D1309" s="50"/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  <c r="S1309" s="50"/>
      <c r="T1309" s="50"/>
      <c r="U1309" s="50"/>
      <c r="V1309" s="60"/>
      <c r="W1309" s="60"/>
      <c r="X1309" s="60"/>
      <c r="Y1309" s="50"/>
      <c r="Z1309" s="50"/>
      <c r="AA1309" s="50"/>
      <c r="AB1309" s="51"/>
      <c r="AC1309" s="51"/>
      <c r="AD1309" s="51"/>
      <c r="AE1309" s="51"/>
      <c r="AF1309" s="51"/>
      <c r="AG1309" s="51"/>
      <c r="AH1309" s="51"/>
      <c r="AI1309" s="51"/>
      <c r="AJ1309" s="51"/>
      <c r="AK1309" s="51"/>
      <c r="AL1309" s="51"/>
      <c r="AM1309" s="51"/>
      <c r="AN1309" s="51"/>
      <c r="AO1309" s="51"/>
      <c r="AP1309" s="51"/>
      <c r="AQ1309" s="51"/>
      <c r="AR1309" s="51"/>
      <c r="AS1309" s="51"/>
      <c r="AT1309" s="51"/>
      <c r="AU1309" s="51"/>
      <c r="AV1309" s="51"/>
      <c r="AW1309" s="51"/>
      <c r="AX1309" s="51"/>
      <c r="AY1309" s="51"/>
      <c r="AZ1309" s="51"/>
      <c r="BA1309" s="51"/>
      <c r="BB1309" s="51"/>
    </row>
    <row r="1310" spans="4:54" ht="12.75" customHeight="1">
      <c r="D1310" s="50"/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  <c r="P1310" s="50"/>
      <c r="Q1310" s="50"/>
      <c r="R1310" s="50"/>
      <c r="S1310" s="50"/>
      <c r="T1310" s="50"/>
      <c r="U1310" s="50"/>
      <c r="V1310" s="60"/>
      <c r="W1310" s="60"/>
      <c r="X1310" s="60"/>
      <c r="Y1310" s="50"/>
      <c r="Z1310" s="50"/>
      <c r="AA1310" s="50"/>
      <c r="AB1310" s="51"/>
      <c r="AC1310" s="51"/>
      <c r="AD1310" s="51"/>
      <c r="AE1310" s="51"/>
      <c r="AF1310" s="51"/>
      <c r="AG1310" s="51"/>
      <c r="AH1310" s="51"/>
      <c r="AI1310" s="51"/>
      <c r="AJ1310" s="51"/>
      <c r="AK1310" s="51"/>
      <c r="AL1310" s="51"/>
      <c r="AM1310" s="51"/>
      <c r="AN1310" s="51"/>
      <c r="AO1310" s="51"/>
      <c r="AP1310" s="51"/>
      <c r="AQ1310" s="51"/>
      <c r="AR1310" s="51"/>
      <c r="AS1310" s="51"/>
      <c r="AT1310" s="51"/>
      <c r="AU1310" s="51"/>
      <c r="AV1310" s="51"/>
      <c r="AW1310" s="51"/>
      <c r="AX1310" s="51"/>
      <c r="AY1310" s="51"/>
      <c r="AZ1310" s="51"/>
      <c r="BA1310" s="51"/>
      <c r="BB1310" s="51"/>
    </row>
    <row r="1311" spans="4:54" ht="12.75" customHeight="1">
      <c r="D1311" s="50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/>
      <c r="U1311" s="50"/>
      <c r="V1311" s="60"/>
      <c r="W1311" s="60"/>
      <c r="X1311" s="60"/>
      <c r="Y1311" s="50"/>
      <c r="Z1311" s="50"/>
      <c r="AA1311" s="50"/>
      <c r="AB1311" s="51"/>
      <c r="AC1311" s="51"/>
      <c r="AD1311" s="51"/>
      <c r="AE1311" s="51"/>
      <c r="AF1311" s="51"/>
      <c r="AG1311" s="51"/>
      <c r="AH1311" s="51"/>
      <c r="AI1311" s="51"/>
      <c r="AJ1311" s="51"/>
      <c r="AK1311" s="51"/>
      <c r="AL1311" s="51"/>
      <c r="AM1311" s="51"/>
      <c r="AN1311" s="51"/>
      <c r="AO1311" s="51"/>
      <c r="AP1311" s="51"/>
      <c r="AQ1311" s="51"/>
      <c r="AR1311" s="51"/>
      <c r="AS1311" s="51"/>
      <c r="AT1311" s="51"/>
      <c r="AU1311" s="51"/>
      <c r="AV1311" s="51"/>
      <c r="AW1311" s="51"/>
      <c r="AX1311" s="51"/>
      <c r="AY1311" s="51"/>
      <c r="AZ1311" s="51"/>
      <c r="BA1311" s="51"/>
      <c r="BB1311" s="51"/>
    </row>
    <row r="1312" spans="4:54" ht="12.75" customHeight="1">
      <c r="D1312" s="50"/>
      <c r="E1312" s="50"/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  <c r="P1312" s="50"/>
      <c r="Q1312" s="50"/>
      <c r="R1312" s="50"/>
      <c r="S1312" s="50"/>
      <c r="T1312" s="50"/>
      <c r="U1312" s="50"/>
      <c r="V1312" s="60"/>
      <c r="W1312" s="60"/>
      <c r="X1312" s="60"/>
      <c r="Y1312" s="50"/>
      <c r="Z1312" s="50"/>
      <c r="AA1312" s="50"/>
      <c r="AB1312" s="51"/>
      <c r="AC1312" s="51"/>
      <c r="AD1312" s="51"/>
      <c r="AE1312" s="51"/>
      <c r="AF1312" s="51"/>
      <c r="AG1312" s="51"/>
      <c r="AH1312" s="51"/>
      <c r="AI1312" s="51"/>
      <c r="AJ1312" s="51"/>
      <c r="AK1312" s="51"/>
      <c r="AL1312" s="51"/>
      <c r="AM1312" s="51"/>
      <c r="AN1312" s="51"/>
      <c r="AO1312" s="51"/>
      <c r="AP1312" s="51"/>
      <c r="AQ1312" s="51"/>
      <c r="AR1312" s="51"/>
      <c r="AS1312" s="51"/>
      <c r="AT1312" s="51"/>
      <c r="AU1312" s="51"/>
      <c r="AV1312" s="51"/>
      <c r="AW1312" s="51"/>
      <c r="AX1312" s="51"/>
      <c r="AY1312" s="51"/>
      <c r="AZ1312" s="51"/>
      <c r="BA1312" s="51"/>
      <c r="BB1312" s="51"/>
    </row>
    <row r="1313" spans="4:54" ht="12.75" customHeight="1">
      <c r="D1313" s="50"/>
      <c r="E1313" s="50"/>
      <c r="F1313" s="50"/>
      <c r="G1313" s="50"/>
      <c r="H1313" s="50"/>
      <c r="I1313" s="50"/>
      <c r="J1313" s="50"/>
      <c r="K1313" s="50"/>
      <c r="L1313" s="50"/>
      <c r="M1313" s="50"/>
      <c r="N1313" s="50"/>
      <c r="O1313" s="50"/>
      <c r="P1313" s="50"/>
      <c r="Q1313" s="50"/>
      <c r="R1313" s="50"/>
      <c r="S1313" s="50"/>
      <c r="T1313" s="50"/>
      <c r="U1313" s="50"/>
      <c r="V1313" s="60"/>
      <c r="W1313" s="60"/>
      <c r="X1313" s="60"/>
      <c r="Y1313" s="50"/>
      <c r="Z1313" s="50"/>
      <c r="AA1313" s="50"/>
      <c r="AB1313" s="51"/>
      <c r="AC1313" s="51"/>
      <c r="AD1313" s="51"/>
      <c r="AE1313" s="51"/>
      <c r="AF1313" s="51"/>
      <c r="AG1313" s="51"/>
      <c r="AH1313" s="51"/>
      <c r="AI1313" s="51"/>
      <c r="AJ1313" s="51"/>
      <c r="AK1313" s="51"/>
      <c r="AL1313" s="51"/>
      <c r="AM1313" s="51"/>
      <c r="AN1313" s="51"/>
      <c r="AO1313" s="51"/>
      <c r="AP1313" s="51"/>
      <c r="AQ1313" s="51"/>
      <c r="AR1313" s="51"/>
      <c r="AS1313" s="51"/>
      <c r="AT1313" s="51"/>
      <c r="AU1313" s="51"/>
      <c r="AV1313" s="51"/>
      <c r="AW1313" s="51"/>
      <c r="AX1313" s="51"/>
      <c r="AY1313" s="51"/>
      <c r="AZ1313" s="51"/>
      <c r="BA1313" s="51"/>
      <c r="BB1313" s="51"/>
    </row>
    <row r="1314" spans="4:54" ht="12.75" customHeight="1">
      <c r="D1314" s="50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0"/>
      <c r="S1314" s="50"/>
      <c r="T1314" s="50"/>
      <c r="U1314" s="50"/>
      <c r="V1314" s="60"/>
      <c r="W1314" s="60"/>
      <c r="X1314" s="60"/>
      <c r="Y1314" s="50"/>
      <c r="Z1314" s="50"/>
      <c r="AA1314" s="50"/>
      <c r="AB1314" s="51"/>
      <c r="AC1314" s="51"/>
      <c r="AD1314" s="51"/>
      <c r="AE1314" s="51"/>
      <c r="AF1314" s="51"/>
      <c r="AG1314" s="51"/>
      <c r="AH1314" s="51"/>
      <c r="AI1314" s="51"/>
      <c r="AJ1314" s="51"/>
      <c r="AK1314" s="51"/>
      <c r="AL1314" s="51"/>
      <c r="AM1314" s="51"/>
      <c r="AN1314" s="51"/>
      <c r="AO1314" s="51"/>
      <c r="AP1314" s="51"/>
      <c r="AQ1314" s="51"/>
      <c r="AR1314" s="51"/>
      <c r="AS1314" s="51"/>
      <c r="AT1314" s="51"/>
      <c r="AU1314" s="51"/>
      <c r="AV1314" s="51"/>
      <c r="AW1314" s="51"/>
      <c r="AX1314" s="51"/>
      <c r="AY1314" s="51"/>
      <c r="AZ1314" s="51"/>
      <c r="BA1314" s="51"/>
      <c r="BB1314" s="51"/>
    </row>
    <row r="1315" spans="4:54" ht="12.75" customHeight="1">
      <c r="D1315" s="50"/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/>
      <c r="S1315" s="50"/>
      <c r="T1315" s="50"/>
      <c r="U1315" s="50"/>
      <c r="V1315" s="60"/>
      <c r="W1315" s="60"/>
      <c r="X1315" s="60"/>
      <c r="Y1315" s="50"/>
      <c r="Z1315" s="50"/>
      <c r="AA1315" s="50"/>
      <c r="AB1315" s="51"/>
      <c r="AC1315" s="51"/>
      <c r="AD1315" s="51"/>
      <c r="AE1315" s="51"/>
      <c r="AF1315" s="51"/>
      <c r="AG1315" s="51"/>
      <c r="AH1315" s="51"/>
      <c r="AI1315" s="51"/>
      <c r="AJ1315" s="51"/>
      <c r="AK1315" s="51"/>
      <c r="AL1315" s="51"/>
      <c r="AM1315" s="51"/>
      <c r="AN1315" s="51"/>
      <c r="AO1315" s="51"/>
      <c r="AP1315" s="51"/>
      <c r="AQ1315" s="51"/>
      <c r="AR1315" s="51"/>
      <c r="AS1315" s="51"/>
      <c r="AT1315" s="51"/>
      <c r="AU1315" s="51"/>
      <c r="AV1315" s="51"/>
      <c r="AW1315" s="51"/>
      <c r="AX1315" s="51"/>
      <c r="AY1315" s="51"/>
      <c r="AZ1315" s="51"/>
      <c r="BA1315" s="51"/>
      <c r="BB1315" s="51"/>
    </row>
    <row r="1316" spans="4:54" ht="12.75" customHeight="1">
      <c r="D1316" s="50"/>
      <c r="E1316" s="50"/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0"/>
      <c r="S1316" s="50"/>
      <c r="T1316" s="50"/>
      <c r="U1316" s="50"/>
      <c r="V1316" s="60"/>
      <c r="W1316" s="60"/>
      <c r="X1316" s="60"/>
      <c r="Y1316" s="50"/>
      <c r="Z1316" s="50"/>
      <c r="AA1316" s="50"/>
      <c r="AB1316" s="51"/>
      <c r="AC1316" s="51"/>
      <c r="AD1316" s="51"/>
      <c r="AE1316" s="51"/>
      <c r="AF1316" s="51"/>
      <c r="AG1316" s="51"/>
      <c r="AH1316" s="51"/>
      <c r="AI1316" s="51"/>
      <c r="AJ1316" s="51"/>
      <c r="AK1316" s="51"/>
      <c r="AL1316" s="51"/>
      <c r="AM1316" s="51"/>
      <c r="AN1316" s="51"/>
      <c r="AO1316" s="51"/>
      <c r="AP1316" s="51"/>
      <c r="AQ1316" s="51"/>
      <c r="AR1316" s="51"/>
      <c r="AS1316" s="51"/>
      <c r="AT1316" s="51"/>
      <c r="AU1316" s="51"/>
      <c r="AV1316" s="51"/>
      <c r="AW1316" s="51"/>
      <c r="AX1316" s="51"/>
      <c r="AY1316" s="51"/>
      <c r="AZ1316" s="51"/>
      <c r="BA1316" s="51"/>
      <c r="BB1316" s="51"/>
    </row>
    <row r="1317" spans="4:54" ht="12.75" customHeight="1">
      <c r="D1317" s="50"/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0"/>
      <c r="U1317" s="50"/>
      <c r="V1317" s="60"/>
      <c r="W1317" s="60"/>
      <c r="X1317" s="60"/>
      <c r="Y1317" s="50"/>
      <c r="Z1317" s="50"/>
      <c r="AA1317" s="50"/>
      <c r="AB1317" s="51"/>
      <c r="AC1317" s="51"/>
      <c r="AD1317" s="51"/>
      <c r="AE1317" s="51"/>
      <c r="AF1317" s="51"/>
      <c r="AG1317" s="51"/>
      <c r="AH1317" s="51"/>
      <c r="AI1317" s="51"/>
      <c r="AJ1317" s="51"/>
      <c r="AK1317" s="51"/>
      <c r="AL1317" s="51"/>
      <c r="AM1317" s="51"/>
      <c r="AN1317" s="51"/>
      <c r="AO1317" s="51"/>
      <c r="AP1317" s="51"/>
      <c r="AQ1317" s="51"/>
      <c r="AR1317" s="51"/>
      <c r="AS1317" s="51"/>
      <c r="AT1317" s="51"/>
      <c r="AU1317" s="51"/>
      <c r="AV1317" s="51"/>
      <c r="AW1317" s="51"/>
      <c r="AX1317" s="51"/>
      <c r="AY1317" s="51"/>
      <c r="AZ1317" s="51"/>
      <c r="BA1317" s="51"/>
      <c r="BB1317" s="51"/>
    </row>
    <row r="1318" spans="4:54" ht="12.75" customHeight="1">
      <c r="D1318" s="50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  <c r="R1318" s="50"/>
      <c r="S1318" s="50"/>
      <c r="T1318" s="50"/>
      <c r="U1318" s="50"/>
      <c r="V1318" s="60"/>
      <c r="W1318" s="60"/>
      <c r="X1318" s="60"/>
      <c r="Y1318" s="50"/>
      <c r="Z1318" s="50"/>
      <c r="AA1318" s="50"/>
      <c r="AB1318" s="51"/>
      <c r="AC1318" s="51"/>
      <c r="AD1318" s="51"/>
      <c r="AE1318" s="51"/>
      <c r="AF1318" s="51"/>
      <c r="AG1318" s="51"/>
      <c r="AH1318" s="51"/>
      <c r="AI1318" s="51"/>
      <c r="AJ1318" s="51"/>
      <c r="AK1318" s="51"/>
      <c r="AL1318" s="51"/>
      <c r="AM1318" s="51"/>
      <c r="AN1318" s="51"/>
      <c r="AO1318" s="51"/>
      <c r="AP1318" s="51"/>
      <c r="AQ1318" s="51"/>
      <c r="AR1318" s="51"/>
      <c r="AS1318" s="51"/>
      <c r="AT1318" s="51"/>
      <c r="AU1318" s="51"/>
      <c r="AV1318" s="51"/>
      <c r="AW1318" s="51"/>
      <c r="AX1318" s="51"/>
      <c r="AY1318" s="51"/>
      <c r="AZ1318" s="51"/>
      <c r="BA1318" s="51"/>
      <c r="BB1318" s="51"/>
    </row>
    <row r="1319" spans="4:54" ht="12.75" customHeight="1"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  <c r="U1319" s="50"/>
      <c r="V1319" s="60"/>
      <c r="W1319" s="60"/>
      <c r="X1319" s="60"/>
      <c r="Y1319" s="50"/>
      <c r="Z1319" s="50"/>
      <c r="AA1319" s="50"/>
      <c r="AB1319" s="51"/>
      <c r="AC1319" s="51"/>
      <c r="AD1319" s="51"/>
      <c r="AE1319" s="51"/>
      <c r="AF1319" s="51"/>
      <c r="AG1319" s="51"/>
      <c r="AH1319" s="51"/>
      <c r="AI1319" s="51"/>
      <c r="AJ1319" s="51"/>
      <c r="AK1319" s="51"/>
      <c r="AL1319" s="51"/>
      <c r="AM1319" s="51"/>
      <c r="AN1319" s="51"/>
      <c r="AO1319" s="51"/>
      <c r="AP1319" s="51"/>
      <c r="AQ1319" s="51"/>
      <c r="AR1319" s="51"/>
      <c r="AS1319" s="51"/>
      <c r="AT1319" s="51"/>
      <c r="AU1319" s="51"/>
      <c r="AV1319" s="51"/>
      <c r="AW1319" s="51"/>
      <c r="AX1319" s="51"/>
      <c r="AY1319" s="51"/>
      <c r="AZ1319" s="51"/>
      <c r="BA1319" s="51"/>
      <c r="BB1319" s="51"/>
    </row>
    <row r="1320" spans="4:54" ht="12.75" customHeight="1">
      <c r="D1320" s="50"/>
      <c r="E1320" s="50"/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  <c r="P1320" s="50"/>
      <c r="Q1320" s="50"/>
      <c r="R1320" s="50"/>
      <c r="S1320" s="50"/>
      <c r="T1320" s="50"/>
      <c r="U1320" s="50"/>
      <c r="V1320" s="60"/>
      <c r="W1320" s="60"/>
      <c r="X1320" s="60"/>
      <c r="Y1320" s="50"/>
      <c r="Z1320" s="50"/>
      <c r="AA1320" s="50"/>
      <c r="AB1320" s="51"/>
      <c r="AC1320" s="51"/>
      <c r="AD1320" s="51"/>
      <c r="AE1320" s="51"/>
      <c r="AF1320" s="51"/>
      <c r="AG1320" s="51"/>
      <c r="AH1320" s="51"/>
      <c r="AI1320" s="51"/>
      <c r="AJ1320" s="51"/>
      <c r="AK1320" s="51"/>
      <c r="AL1320" s="51"/>
      <c r="AM1320" s="51"/>
      <c r="AN1320" s="51"/>
      <c r="AO1320" s="51"/>
      <c r="AP1320" s="51"/>
      <c r="AQ1320" s="51"/>
      <c r="AR1320" s="51"/>
      <c r="AS1320" s="51"/>
      <c r="AT1320" s="51"/>
      <c r="AU1320" s="51"/>
      <c r="AV1320" s="51"/>
      <c r="AW1320" s="51"/>
      <c r="AX1320" s="51"/>
      <c r="AY1320" s="51"/>
      <c r="AZ1320" s="51"/>
      <c r="BA1320" s="51"/>
      <c r="BB1320" s="51"/>
    </row>
    <row r="1321" spans="4:54" ht="12.75" customHeight="1">
      <c r="D1321" s="50"/>
      <c r="E1321" s="50"/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  <c r="P1321" s="50"/>
      <c r="Q1321" s="50"/>
      <c r="R1321" s="50"/>
      <c r="S1321" s="50"/>
      <c r="T1321" s="50"/>
      <c r="U1321" s="50"/>
      <c r="V1321" s="60"/>
      <c r="W1321" s="60"/>
      <c r="X1321" s="60"/>
      <c r="Y1321" s="50"/>
      <c r="Z1321" s="50"/>
      <c r="AA1321" s="50"/>
      <c r="AB1321" s="51"/>
      <c r="AC1321" s="51"/>
      <c r="AD1321" s="51"/>
      <c r="AE1321" s="51"/>
      <c r="AF1321" s="51"/>
      <c r="AG1321" s="51"/>
      <c r="AH1321" s="51"/>
      <c r="AI1321" s="51"/>
      <c r="AJ1321" s="51"/>
      <c r="AK1321" s="51"/>
      <c r="AL1321" s="51"/>
      <c r="AM1321" s="51"/>
      <c r="AN1321" s="51"/>
      <c r="AO1321" s="51"/>
      <c r="AP1321" s="51"/>
      <c r="AQ1321" s="51"/>
      <c r="AR1321" s="51"/>
      <c r="AS1321" s="51"/>
      <c r="AT1321" s="51"/>
      <c r="AU1321" s="51"/>
      <c r="AV1321" s="51"/>
      <c r="AW1321" s="51"/>
      <c r="AX1321" s="51"/>
      <c r="AY1321" s="51"/>
      <c r="AZ1321" s="51"/>
      <c r="BA1321" s="51"/>
      <c r="BB1321" s="51"/>
    </row>
    <row r="1322" spans="4:54" ht="12.75" customHeight="1">
      <c r="D1322" s="50"/>
      <c r="E1322" s="50"/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  <c r="P1322" s="50"/>
      <c r="Q1322" s="50"/>
      <c r="R1322" s="50"/>
      <c r="S1322" s="50"/>
      <c r="T1322" s="50"/>
      <c r="U1322" s="50"/>
      <c r="V1322" s="60"/>
      <c r="W1322" s="60"/>
      <c r="X1322" s="60"/>
      <c r="Y1322" s="50"/>
      <c r="Z1322" s="50"/>
      <c r="AA1322" s="50"/>
      <c r="AB1322" s="51"/>
      <c r="AC1322" s="51"/>
      <c r="AD1322" s="51"/>
      <c r="AE1322" s="51"/>
      <c r="AF1322" s="51"/>
      <c r="AG1322" s="51"/>
      <c r="AH1322" s="51"/>
      <c r="AI1322" s="51"/>
      <c r="AJ1322" s="51"/>
      <c r="AK1322" s="51"/>
      <c r="AL1322" s="51"/>
      <c r="AM1322" s="51"/>
      <c r="AN1322" s="51"/>
      <c r="AO1322" s="51"/>
      <c r="AP1322" s="51"/>
      <c r="AQ1322" s="51"/>
      <c r="AR1322" s="51"/>
      <c r="AS1322" s="51"/>
      <c r="AT1322" s="51"/>
      <c r="AU1322" s="51"/>
      <c r="AV1322" s="51"/>
      <c r="AW1322" s="51"/>
      <c r="AX1322" s="51"/>
      <c r="AY1322" s="51"/>
      <c r="AZ1322" s="51"/>
      <c r="BA1322" s="51"/>
      <c r="BB1322" s="51"/>
    </row>
    <row r="1323" spans="4:54" ht="12.75" customHeight="1">
      <c r="D1323" s="50"/>
      <c r="E1323" s="50"/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0"/>
      <c r="S1323" s="50"/>
      <c r="T1323" s="50"/>
      <c r="U1323" s="50"/>
      <c r="V1323" s="60"/>
      <c r="W1323" s="60"/>
      <c r="X1323" s="60"/>
      <c r="Y1323" s="50"/>
      <c r="Z1323" s="50"/>
      <c r="AA1323" s="50"/>
      <c r="AB1323" s="51"/>
      <c r="AC1323" s="51"/>
      <c r="AD1323" s="51"/>
      <c r="AE1323" s="51"/>
      <c r="AF1323" s="51"/>
      <c r="AG1323" s="51"/>
      <c r="AH1323" s="51"/>
      <c r="AI1323" s="51"/>
      <c r="AJ1323" s="51"/>
      <c r="AK1323" s="51"/>
      <c r="AL1323" s="51"/>
      <c r="AM1323" s="51"/>
      <c r="AN1323" s="51"/>
      <c r="AO1323" s="51"/>
      <c r="AP1323" s="51"/>
      <c r="AQ1323" s="51"/>
      <c r="AR1323" s="51"/>
      <c r="AS1323" s="51"/>
      <c r="AT1323" s="51"/>
      <c r="AU1323" s="51"/>
      <c r="AV1323" s="51"/>
      <c r="AW1323" s="51"/>
      <c r="AX1323" s="51"/>
      <c r="AY1323" s="51"/>
      <c r="AZ1323" s="51"/>
      <c r="BA1323" s="51"/>
      <c r="BB1323" s="51"/>
    </row>
    <row r="1324" spans="4:54" ht="12.75" customHeight="1">
      <c r="D1324" s="50"/>
      <c r="E1324" s="50"/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  <c r="R1324" s="50"/>
      <c r="S1324" s="50"/>
      <c r="T1324" s="50"/>
      <c r="U1324" s="50"/>
      <c r="V1324" s="60"/>
      <c r="W1324" s="60"/>
      <c r="X1324" s="60"/>
      <c r="Y1324" s="50"/>
      <c r="Z1324" s="50"/>
      <c r="AA1324" s="50"/>
      <c r="AB1324" s="51"/>
      <c r="AC1324" s="51"/>
      <c r="AD1324" s="51"/>
      <c r="AE1324" s="51"/>
      <c r="AF1324" s="51"/>
      <c r="AG1324" s="51"/>
      <c r="AH1324" s="51"/>
      <c r="AI1324" s="51"/>
      <c r="AJ1324" s="51"/>
      <c r="AK1324" s="51"/>
      <c r="AL1324" s="51"/>
      <c r="AM1324" s="51"/>
      <c r="AN1324" s="51"/>
      <c r="AO1324" s="51"/>
      <c r="AP1324" s="51"/>
      <c r="AQ1324" s="51"/>
      <c r="AR1324" s="51"/>
      <c r="AS1324" s="51"/>
      <c r="AT1324" s="51"/>
      <c r="AU1324" s="51"/>
      <c r="AV1324" s="51"/>
      <c r="AW1324" s="51"/>
      <c r="AX1324" s="51"/>
      <c r="AY1324" s="51"/>
      <c r="AZ1324" s="51"/>
      <c r="BA1324" s="51"/>
      <c r="BB1324" s="51"/>
    </row>
    <row r="1325" spans="4:54" ht="12.75" customHeight="1">
      <c r="D1325" s="50"/>
      <c r="E1325" s="50"/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/>
      <c r="V1325" s="60"/>
      <c r="W1325" s="60"/>
      <c r="X1325" s="60"/>
      <c r="Y1325" s="50"/>
      <c r="Z1325" s="50"/>
      <c r="AA1325" s="50"/>
      <c r="AB1325" s="51"/>
      <c r="AC1325" s="51"/>
      <c r="AD1325" s="51"/>
      <c r="AE1325" s="51"/>
      <c r="AF1325" s="51"/>
      <c r="AG1325" s="51"/>
      <c r="AH1325" s="51"/>
      <c r="AI1325" s="51"/>
      <c r="AJ1325" s="51"/>
      <c r="AK1325" s="51"/>
      <c r="AL1325" s="51"/>
      <c r="AM1325" s="51"/>
      <c r="AN1325" s="51"/>
      <c r="AO1325" s="51"/>
      <c r="AP1325" s="51"/>
      <c r="AQ1325" s="51"/>
      <c r="AR1325" s="51"/>
      <c r="AS1325" s="51"/>
      <c r="AT1325" s="51"/>
      <c r="AU1325" s="51"/>
      <c r="AV1325" s="51"/>
      <c r="AW1325" s="51"/>
      <c r="AX1325" s="51"/>
      <c r="AY1325" s="51"/>
      <c r="AZ1325" s="51"/>
      <c r="BA1325" s="51"/>
      <c r="BB1325" s="51"/>
    </row>
    <row r="1326" spans="4:54" ht="12.75" customHeight="1">
      <c r="D1326" s="50"/>
      <c r="E1326" s="50"/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  <c r="V1326" s="60"/>
      <c r="W1326" s="60"/>
      <c r="X1326" s="60"/>
      <c r="Y1326" s="50"/>
      <c r="Z1326" s="50"/>
      <c r="AA1326" s="50"/>
      <c r="AB1326" s="51"/>
      <c r="AC1326" s="51"/>
      <c r="AD1326" s="51"/>
      <c r="AE1326" s="51"/>
      <c r="AF1326" s="51"/>
      <c r="AG1326" s="51"/>
      <c r="AH1326" s="51"/>
      <c r="AI1326" s="51"/>
      <c r="AJ1326" s="51"/>
      <c r="AK1326" s="51"/>
      <c r="AL1326" s="51"/>
      <c r="AM1326" s="51"/>
      <c r="AN1326" s="51"/>
      <c r="AO1326" s="51"/>
      <c r="AP1326" s="51"/>
      <c r="AQ1326" s="51"/>
      <c r="AR1326" s="51"/>
      <c r="AS1326" s="51"/>
      <c r="AT1326" s="51"/>
      <c r="AU1326" s="51"/>
      <c r="AV1326" s="51"/>
      <c r="AW1326" s="51"/>
      <c r="AX1326" s="51"/>
      <c r="AY1326" s="51"/>
      <c r="AZ1326" s="51"/>
      <c r="BA1326" s="51"/>
      <c r="BB1326" s="51"/>
    </row>
    <row r="1327" spans="4:54" ht="12.75" customHeight="1">
      <c r="D1327" s="50"/>
      <c r="E1327" s="50"/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60"/>
      <c r="W1327" s="60"/>
      <c r="X1327" s="60"/>
      <c r="Y1327" s="50"/>
      <c r="Z1327" s="50"/>
      <c r="AA1327" s="50"/>
      <c r="AB1327" s="51"/>
      <c r="AC1327" s="51"/>
      <c r="AD1327" s="51"/>
      <c r="AE1327" s="51"/>
      <c r="AF1327" s="51"/>
      <c r="AG1327" s="51"/>
      <c r="AH1327" s="51"/>
      <c r="AI1327" s="51"/>
      <c r="AJ1327" s="51"/>
      <c r="AK1327" s="51"/>
      <c r="AL1327" s="51"/>
      <c r="AM1327" s="51"/>
      <c r="AN1327" s="51"/>
      <c r="AO1327" s="51"/>
      <c r="AP1327" s="51"/>
      <c r="AQ1327" s="51"/>
      <c r="AR1327" s="51"/>
      <c r="AS1327" s="51"/>
      <c r="AT1327" s="51"/>
      <c r="AU1327" s="51"/>
      <c r="AV1327" s="51"/>
      <c r="AW1327" s="51"/>
      <c r="AX1327" s="51"/>
      <c r="AY1327" s="51"/>
      <c r="AZ1327" s="51"/>
      <c r="BA1327" s="51"/>
      <c r="BB1327" s="51"/>
    </row>
    <row r="1328" spans="4:54" ht="12.75" customHeight="1">
      <c r="D1328" s="50"/>
      <c r="E1328" s="50"/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  <c r="R1328" s="50"/>
      <c r="S1328" s="50"/>
      <c r="T1328" s="50"/>
      <c r="U1328" s="50"/>
      <c r="V1328" s="60"/>
      <c r="W1328" s="60"/>
      <c r="X1328" s="60"/>
      <c r="Y1328" s="50"/>
      <c r="Z1328" s="50"/>
      <c r="AA1328" s="50"/>
      <c r="AB1328" s="51"/>
      <c r="AC1328" s="51"/>
      <c r="AD1328" s="51"/>
      <c r="AE1328" s="51"/>
      <c r="AF1328" s="51"/>
      <c r="AG1328" s="51"/>
      <c r="AH1328" s="51"/>
      <c r="AI1328" s="51"/>
      <c r="AJ1328" s="51"/>
      <c r="AK1328" s="51"/>
      <c r="AL1328" s="51"/>
      <c r="AM1328" s="51"/>
      <c r="AN1328" s="51"/>
      <c r="AO1328" s="51"/>
      <c r="AP1328" s="51"/>
      <c r="AQ1328" s="51"/>
      <c r="AR1328" s="51"/>
      <c r="AS1328" s="51"/>
      <c r="AT1328" s="51"/>
      <c r="AU1328" s="51"/>
      <c r="AV1328" s="51"/>
      <c r="AW1328" s="51"/>
      <c r="AX1328" s="51"/>
      <c r="AY1328" s="51"/>
      <c r="AZ1328" s="51"/>
      <c r="BA1328" s="51"/>
      <c r="BB1328" s="51"/>
    </row>
    <row r="1329" spans="4:54" ht="12.75" customHeight="1">
      <c r="D1329" s="50"/>
      <c r="E1329" s="50"/>
      <c r="F1329" s="50"/>
      <c r="G1329" s="50"/>
      <c r="H1329" s="50"/>
      <c r="I1329" s="50"/>
      <c r="J1329" s="50"/>
      <c r="K1329" s="50"/>
      <c r="L1329" s="50"/>
      <c r="M1329" s="50"/>
      <c r="N1329" s="50"/>
      <c r="O1329" s="50"/>
      <c r="P1329" s="50"/>
      <c r="Q1329" s="50"/>
      <c r="R1329" s="50"/>
      <c r="S1329" s="50"/>
      <c r="T1329" s="50"/>
      <c r="U1329" s="50"/>
      <c r="V1329" s="60"/>
      <c r="W1329" s="60"/>
      <c r="X1329" s="60"/>
      <c r="Y1329" s="50"/>
      <c r="Z1329" s="50"/>
      <c r="AA1329" s="50"/>
      <c r="AB1329" s="51"/>
      <c r="AC1329" s="51"/>
      <c r="AD1329" s="51"/>
      <c r="AE1329" s="51"/>
      <c r="AF1329" s="51"/>
      <c r="AG1329" s="51"/>
      <c r="AH1329" s="51"/>
      <c r="AI1329" s="51"/>
      <c r="AJ1329" s="51"/>
      <c r="AK1329" s="51"/>
      <c r="AL1329" s="51"/>
      <c r="AM1329" s="51"/>
      <c r="AN1329" s="51"/>
      <c r="AO1329" s="51"/>
      <c r="AP1329" s="51"/>
      <c r="AQ1329" s="51"/>
      <c r="AR1329" s="51"/>
      <c r="AS1329" s="51"/>
      <c r="AT1329" s="51"/>
      <c r="AU1329" s="51"/>
      <c r="AV1329" s="51"/>
      <c r="AW1329" s="51"/>
      <c r="AX1329" s="51"/>
      <c r="AY1329" s="51"/>
      <c r="AZ1329" s="51"/>
      <c r="BA1329" s="51"/>
      <c r="BB1329" s="51"/>
    </row>
    <row r="1330" spans="4:54" ht="12.75" customHeight="1">
      <c r="D1330" s="50"/>
      <c r="E1330" s="50"/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/>
      <c r="S1330" s="50"/>
      <c r="T1330" s="50"/>
      <c r="U1330" s="50"/>
      <c r="V1330" s="60"/>
      <c r="W1330" s="60"/>
      <c r="X1330" s="60"/>
      <c r="Y1330" s="50"/>
      <c r="Z1330" s="50"/>
      <c r="AA1330" s="50"/>
      <c r="AB1330" s="51"/>
      <c r="AC1330" s="51"/>
      <c r="AD1330" s="51"/>
      <c r="AE1330" s="51"/>
      <c r="AF1330" s="51"/>
      <c r="AG1330" s="51"/>
      <c r="AH1330" s="51"/>
      <c r="AI1330" s="51"/>
      <c r="AJ1330" s="51"/>
      <c r="AK1330" s="51"/>
      <c r="AL1330" s="51"/>
      <c r="AM1330" s="51"/>
      <c r="AN1330" s="51"/>
      <c r="AO1330" s="51"/>
      <c r="AP1330" s="51"/>
      <c r="AQ1330" s="51"/>
      <c r="AR1330" s="51"/>
      <c r="AS1330" s="51"/>
      <c r="AT1330" s="51"/>
      <c r="AU1330" s="51"/>
      <c r="AV1330" s="51"/>
      <c r="AW1330" s="51"/>
      <c r="AX1330" s="51"/>
      <c r="AY1330" s="51"/>
      <c r="AZ1330" s="51"/>
      <c r="BA1330" s="51"/>
      <c r="BB1330" s="51"/>
    </row>
    <row r="1331" spans="4:54" ht="12.75" customHeight="1">
      <c r="D1331" s="50"/>
      <c r="E1331" s="50"/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  <c r="R1331" s="50"/>
      <c r="S1331" s="50"/>
      <c r="T1331" s="50"/>
      <c r="U1331" s="50"/>
      <c r="V1331" s="60"/>
      <c r="W1331" s="60"/>
      <c r="X1331" s="60"/>
      <c r="Y1331" s="50"/>
      <c r="Z1331" s="50"/>
      <c r="AA1331" s="50"/>
      <c r="AB1331" s="51"/>
      <c r="AC1331" s="51"/>
      <c r="AD1331" s="51"/>
      <c r="AE1331" s="51"/>
      <c r="AF1331" s="51"/>
      <c r="AG1331" s="51"/>
      <c r="AH1331" s="51"/>
      <c r="AI1331" s="51"/>
      <c r="AJ1331" s="51"/>
      <c r="AK1331" s="51"/>
      <c r="AL1331" s="51"/>
      <c r="AM1331" s="51"/>
      <c r="AN1331" s="51"/>
      <c r="AO1331" s="51"/>
      <c r="AP1331" s="51"/>
      <c r="AQ1331" s="51"/>
      <c r="AR1331" s="51"/>
      <c r="AS1331" s="51"/>
      <c r="AT1331" s="51"/>
      <c r="AU1331" s="51"/>
      <c r="AV1331" s="51"/>
      <c r="AW1331" s="51"/>
      <c r="AX1331" s="51"/>
      <c r="AY1331" s="51"/>
      <c r="AZ1331" s="51"/>
      <c r="BA1331" s="51"/>
      <c r="BB1331" s="51"/>
    </row>
    <row r="1332" spans="4:54" ht="12.75" customHeight="1">
      <c r="D1332" s="50"/>
      <c r="E1332" s="50"/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/>
      <c r="U1332" s="50"/>
      <c r="V1332" s="60"/>
      <c r="W1332" s="60"/>
      <c r="X1332" s="60"/>
      <c r="Y1332" s="50"/>
      <c r="Z1332" s="50"/>
      <c r="AA1332" s="50"/>
      <c r="AB1332" s="51"/>
      <c r="AC1332" s="51"/>
      <c r="AD1332" s="51"/>
      <c r="AE1332" s="51"/>
      <c r="AF1332" s="51"/>
      <c r="AG1332" s="51"/>
      <c r="AH1332" s="51"/>
      <c r="AI1332" s="51"/>
      <c r="AJ1332" s="51"/>
      <c r="AK1332" s="51"/>
      <c r="AL1332" s="51"/>
      <c r="AM1332" s="51"/>
      <c r="AN1332" s="51"/>
      <c r="AO1332" s="51"/>
      <c r="AP1332" s="51"/>
      <c r="AQ1332" s="51"/>
      <c r="AR1332" s="51"/>
      <c r="AS1332" s="51"/>
      <c r="AT1332" s="51"/>
      <c r="AU1332" s="51"/>
      <c r="AV1332" s="51"/>
      <c r="AW1332" s="51"/>
      <c r="AX1332" s="51"/>
      <c r="AY1332" s="51"/>
      <c r="AZ1332" s="51"/>
      <c r="BA1332" s="51"/>
      <c r="BB1332" s="51"/>
    </row>
    <row r="1333" spans="4:54" ht="12.75" customHeight="1"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60"/>
      <c r="W1333" s="60"/>
      <c r="X1333" s="60"/>
      <c r="Y1333" s="50"/>
      <c r="Z1333" s="50"/>
      <c r="AA1333" s="50"/>
      <c r="AB1333" s="51"/>
      <c r="AC1333" s="51"/>
      <c r="AD1333" s="51"/>
      <c r="AE1333" s="51"/>
      <c r="AF1333" s="51"/>
      <c r="AG1333" s="51"/>
      <c r="AH1333" s="51"/>
      <c r="AI1333" s="51"/>
      <c r="AJ1333" s="51"/>
      <c r="AK1333" s="51"/>
      <c r="AL1333" s="51"/>
      <c r="AM1333" s="51"/>
      <c r="AN1333" s="51"/>
      <c r="AO1333" s="51"/>
      <c r="AP1333" s="51"/>
      <c r="AQ1333" s="51"/>
      <c r="AR1333" s="51"/>
      <c r="AS1333" s="51"/>
      <c r="AT1333" s="51"/>
      <c r="AU1333" s="51"/>
      <c r="AV1333" s="51"/>
      <c r="AW1333" s="51"/>
      <c r="AX1333" s="51"/>
      <c r="AY1333" s="51"/>
      <c r="AZ1333" s="51"/>
      <c r="BA1333" s="51"/>
      <c r="BB1333" s="51"/>
    </row>
    <row r="1334" spans="4:54" ht="12.75" customHeight="1">
      <c r="D1334" s="50"/>
      <c r="E1334" s="50"/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  <c r="V1334" s="60"/>
      <c r="W1334" s="60"/>
      <c r="X1334" s="60"/>
      <c r="Y1334" s="50"/>
      <c r="Z1334" s="50"/>
      <c r="AA1334" s="50"/>
      <c r="AB1334" s="51"/>
      <c r="AC1334" s="51"/>
      <c r="AD1334" s="51"/>
      <c r="AE1334" s="51"/>
      <c r="AF1334" s="51"/>
      <c r="AG1334" s="51"/>
      <c r="AH1334" s="51"/>
      <c r="AI1334" s="51"/>
      <c r="AJ1334" s="51"/>
      <c r="AK1334" s="51"/>
      <c r="AL1334" s="51"/>
      <c r="AM1334" s="51"/>
      <c r="AN1334" s="51"/>
      <c r="AO1334" s="51"/>
      <c r="AP1334" s="51"/>
      <c r="AQ1334" s="51"/>
      <c r="AR1334" s="51"/>
      <c r="AS1334" s="51"/>
      <c r="AT1334" s="51"/>
      <c r="AU1334" s="51"/>
      <c r="AV1334" s="51"/>
      <c r="AW1334" s="51"/>
      <c r="AX1334" s="51"/>
      <c r="AY1334" s="51"/>
      <c r="AZ1334" s="51"/>
      <c r="BA1334" s="51"/>
      <c r="BB1334" s="51"/>
    </row>
    <row r="1335" spans="4:54" ht="12.75" customHeight="1">
      <c r="D1335" s="50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0"/>
      <c r="S1335" s="50"/>
      <c r="T1335" s="50"/>
      <c r="U1335" s="50"/>
      <c r="V1335" s="60"/>
      <c r="W1335" s="60"/>
      <c r="X1335" s="60"/>
      <c r="Y1335" s="50"/>
      <c r="Z1335" s="50"/>
      <c r="AA1335" s="50"/>
      <c r="AB1335" s="51"/>
      <c r="AC1335" s="51"/>
      <c r="AD1335" s="51"/>
      <c r="AE1335" s="51"/>
      <c r="AF1335" s="51"/>
      <c r="AG1335" s="51"/>
      <c r="AH1335" s="51"/>
      <c r="AI1335" s="51"/>
      <c r="AJ1335" s="51"/>
      <c r="AK1335" s="51"/>
      <c r="AL1335" s="51"/>
      <c r="AM1335" s="51"/>
      <c r="AN1335" s="51"/>
      <c r="AO1335" s="51"/>
      <c r="AP1335" s="51"/>
      <c r="AQ1335" s="51"/>
      <c r="AR1335" s="51"/>
      <c r="AS1335" s="51"/>
      <c r="AT1335" s="51"/>
      <c r="AU1335" s="51"/>
      <c r="AV1335" s="51"/>
      <c r="AW1335" s="51"/>
      <c r="AX1335" s="51"/>
      <c r="AY1335" s="51"/>
      <c r="AZ1335" s="51"/>
      <c r="BA1335" s="51"/>
      <c r="BB1335" s="51"/>
    </row>
    <row r="1336" spans="4:54" ht="12.75" customHeight="1">
      <c r="D1336" s="50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0"/>
      <c r="S1336" s="50"/>
      <c r="T1336" s="50"/>
      <c r="U1336" s="50"/>
      <c r="V1336" s="60"/>
      <c r="W1336" s="60"/>
      <c r="X1336" s="60"/>
      <c r="Y1336" s="50"/>
      <c r="Z1336" s="50"/>
      <c r="AA1336" s="50"/>
      <c r="AB1336" s="51"/>
      <c r="AC1336" s="51"/>
      <c r="AD1336" s="51"/>
      <c r="AE1336" s="51"/>
      <c r="AF1336" s="51"/>
      <c r="AG1336" s="51"/>
      <c r="AH1336" s="51"/>
      <c r="AI1336" s="51"/>
      <c r="AJ1336" s="51"/>
      <c r="AK1336" s="51"/>
      <c r="AL1336" s="51"/>
      <c r="AM1336" s="51"/>
      <c r="AN1336" s="51"/>
      <c r="AO1336" s="51"/>
      <c r="AP1336" s="51"/>
      <c r="AQ1336" s="51"/>
      <c r="AR1336" s="51"/>
      <c r="AS1336" s="51"/>
      <c r="AT1336" s="51"/>
      <c r="AU1336" s="51"/>
      <c r="AV1336" s="51"/>
      <c r="AW1336" s="51"/>
      <c r="AX1336" s="51"/>
      <c r="AY1336" s="51"/>
      <c r="AZ1336" s="51"/>
      <c r="BA1336" s="51"/>
      <c r="BB1336" s="51"/>
    </row>
    <row r="1337" spans="4:54" ht="12.75" customHeight="1">
      <c r="D1337" s="50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R1337" s="50"/>
      <c r="S1337" s="50"/>
      <c r="T1337" s="50"/>
      <c r="U1337" s="50"/>
      <c r="V1337" s="60"/>
      <c r="W1337" s="60"/>
      <c r="X1337" s="60"/>
      <c r="Y1337" s="50"/>
      <c r="Z1337" s="50"/>
      <c r="AA1337" s="50"/>
      <c r="AB1337" s="51"/>
      <c r="AC1337" s="51"/>
      <c r="AD1337" s="51"/>
      <c r="AE1337" s="51"/>
      <c r="AF1337" s="51"/>
      <c r="AG1337" s="51"/>
      <c r="AH1337" s="51"/>
      <c r="AI1337" s="51"/>
      <c r="AJ1337" s="51"/>
      <c r="AK1337" s="51"/>
      <c r="AL1337" s="51"/>
      <c r="AM1337" s="51"/>
      <c r="AN1337" s="51"/>
      <c r="AO1337" s="51"/>
      <c r="AP1337" s="51"/>
      <c r="AQ1337" s="51"/>
      <c r="AR1337" s="51"/>
      <c r="AS1337" s="51"/>
      <c r="AT1337" s="51"/>
      <c r="AU1337" s="51"/>
      <c r="AV1337" s="51"/>
      <c r="AW1337" s="51"/>
      <c r="AX1337" s="51"/>
      <c r="AY1337" s="51"/>
      <c r="AZ1337" s="51"/>
      <c r="BA1337" s="51"/>
      <c r="BB1337" s="51"/>
    </row>
    <row r="1338" spans="4:54" ht="12.75" customHeight="1">
      <c r="D1338" s="50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0"/>
      <c r="S1338" s="50"/>
      <c r="T1338" s="50"/>
      <c r="U1338" s="50"/>
      <c r="V1338" s="60"/>
      <c r="W1338" s="60"/>
      <c r="X1338" s="60"/>
      <c r="Y1338" s="50"/>
      <c r="Z1338" s="50"/>
      <c r="AA1338" s="50"/>
      <c r="AB1338" s="51"/>
      <c r="AC1338" s="51"/>
      <c r="AD1338" s="51"/>
      <c r="AE1338" s="51"/>
      <c r="AF1338" s="51"/>
      <c r="AG1338" s="51"/>
      <c r="AH1338" s="51"/>
      <c r="AI1338" s="51"/>
      <c r="AJ1338" s="51"/>
      <c r="AK1338" s="51"/>
      <c r="AL1338" s="51"/>
      <c r="AM1338" s="51"/>
      <c r="AN1338" s="51"/>
      <c r="AO1338" s="51"/>
      <c r="AP1338" s="51"/>
      <c r="AQ1338" s="51"/>
      <c r="AR1338" s="51"/>
      <c r="AS1338" s="51"/>
      <c r="AT1338" s="51"/>
      <c r="AU1338" s="51"/>
      <c r="AV1338" s="51"/>
      <c r="AW1338" s="51"/>
      <c r="AX1338" s="51"/>
      <c r="AY1338" s="51"/>
      <c r="AZ1338" s="51"/>
      <c r="BA1338" s="51"/>
      <c r="BB1338" s="51"/>
    </row>
    <row r="1339" spans="4:54" ht="12.75" customHeight="1">
      <c r="D1339" s="50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60"/>
      <c r="W1339" s="60"/>
      <c r="X1339" s="60"/>
      <c r="Y1339" s="50"/>
      <c r="Z1339" s="50"/>
      <c r="AA1339" s="50"/>
      <c r="AB1339" s="51"/>
      <c r="AC1339" s="51"/>
      <c r="AD1339" s="51"/>
      <c r="AE1339" s="51"/>
      <c r="AF1339" s="51"/>
      <c r="AG1339" s="51"/>
      <c r="AH1339" s="51"/>
      <c r="AI1339" s="51"/>
      <c r="AJ1339" s="51"/>
      <c r="AK1339" s="51"/>
      <c r="AL1339" s="51"/>
      <c r="AM1339" s="51"/>
      <c r="AN1339" s="51"/>
      <c r="AO1339" s="51"/>
      <c r="AP1339" s="51"/>
      <c r="AQ1339" s="51"/>
      <c r="AR1339" s="51"/>
      <c r="AS1339" s="51"/>
      <c r="AT1339" s="51"/>
      <c r="AU1339" s="51"/>
      <c r="AV1339" s="51"/>
      <c r="AW1339" s="51"/>
      <c r="AX1339" s="51"/>
      <c r="AY1339" s="51"/>
      <c r="AZ1339" s="51"/>
      <c r="BA1339" s="51"/>
      <c r="BB1339" s="51"/>
    </row>
    <row r="1340" spans="4:54" ht="12.75" customHeight="1">
      <c r="D1340" s="50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60"/>
      <c r="W1340" s="60"/>
      <c r="X1340" s="60"/>
      <c r="Y1340" s="50"/>
      <c r="Z1340" s="50"/>
      <c r="AA1340" s="50"/>
      <c r="AB1340" s="51"/>
      <c r="AC1340" s="51"/>
      <c r="AD1340" s="51"/>
      <c r="AE1340" s="51"/>
      <c r="AF1340" s="51"/>
      <c r="AG1340" s="51"/>
      <c r="AH1340" s="51"/>
      <c r="AI1340" s="51"/>
      <c r="AJ1340" s="51"/>
      <c r="AK1340" s="51"/>
      <c r="AL1340" s="51"/>
      <c r="AM1340" s="51"/>
      <c r="AN1340" s="51"/>
      <c r="AO1340" s="51"/>
      <c r="AP1340" s="51"/>
      <c r="AQ1340" s="51"/>
      <c r="AR1340" s="51"/>
      <c r="AS1340" s="51"/>
      <c r="AT1340" s="51"/>
      <c r="AU1340" s="51"/>
      <c r="AV1340" s="51"/>
      <c r="AW1340" s="51"/>
      <c r="AX1340" s="51"/>
      <c r="AY1340" s="51"/>
      <c r="AZ1340" s="51"/>
      <c r="BA1340" s="51"/>
      <c r="BB1340" s="51"/>
    </row>
    <row r="1341" spans="4:54" ht="12.75" customHeight="1">
      <c r="D1341" s="50"/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  <c r="P1341" s="50"/>
      <c r="Q1341" s="50"/>
      <c r="R1341" s="50"/>
      <c r="S1341" s="50"/>
      <c r="T1341" s="50"/>
      <c r="U1341" s="50"/>
      <c r="V1341" s="60"/>
      <c r="W1341" s="60"/>
      <c r="X1341" s="60"/>
      <c r="Y1341" s="50"/>
      <c r="Z1341" s="50"/>
      <c r="AA1341" s="50"/>
      <c r="AB1341" s="51"/>
      <c r="AC1341" s="51"/>
      <c r="AD1341" s="51"/>
      <c r="AE1341" s="51"/>
      <c r="AF1341" s="51"/>
      <c r="AG1341" s="51"/>
      <c r="AH1341" s="51"/>
      <c r="AI1341" s="51"/>
      <c r="AJ1341" s="51"/>
      <c r="AK1341" s="51"/>
      <c r="AL1341" s="51"/>
      <c r="AM1341" s="51"/>
      <c r="AN1341" s="51"/>
      <c r="AO1341" s="51"/>
      <c r="AP1341" s="51"/>
      <c r="AQ1341" s="51"/>
      <c r="AR1341" s="51"/>
      <c r="AS1341" s="51"/>
      <c r="AT1341" s="51"/>
      <c r="AU1341" s="51"/>
      <c r="AV1341" s="51"/>
      <c r="AW1341" s="51"/>
      <c r="AX1341" s="51"/>
      <c r="AY1341" s="51"/>
      <c r="AZ1341" s="51"/>
      <c r="BA1341" s="51"/>
      <c r="BB1341" s="51"/>
    </row>
    <row r="1342" spans="4:54" ht="12.75" customHeight="1">
      <c r="D1342" s="50"/>
      <c r="E1342" s="50"/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  <c r="V1342" s="60"/>
      <c r="W1342" s="60"/>
      <c r="X1342" s="60"/>
      <c r="Y1342" s="50"/>
      <c r="Z1342" s="50"/>
      <c r="AA1342" s="50"/>
      <c r="AB1342" s="51"/>
      <c r="AC1342" s="51"/>
      <c r="AD1342" s="51"/>
      <c r="AE1342" s="51"/>
      <c r="AF1342" s="51"/>
      <c r="AG1342" s="51"/>
      <c r="AH1342" s="51"/>
      <c r="AI1342" s="51"/>
      <c r="AJ1342" s="51"/>
      <c r="AK1342" s="51"/>
      <c r="AL1342" s="51"/>
      <c r="AM1342" s="51"/>
      <c r="AN1342" s="51"/>
      <c r="AO1342" s="51"/>
      <c r="AP1342" s="51"/>
      <c r="AQ1342" s="51"/>
      <c r="AR1342" s="51"/>
      <c r="AS1342" s="51"/>
      <c r="AT1342" s="51"/>
      <c r="AU1342" s="51"/>
      <c r="AV1342" s="51"/>
      <c r="AW1342" s="51"/>
      <c r="AX1342" s="51"/>
      <c r="AY1342" s="51"/>
      <c r="AZ1342" s="51"/>
      <c r="BA1342" s="51"/>
      <c r="BB1342" s="51"/>
    </row>
    <row r="1343" spans="4:54" ht="12.75" customHeight="1">
      <c r="D1343" s="50"/>
      <c r="E1343" s="50"/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  <c r="P1343" s="50"/>
      <c r="Q1343" s="50"/>
      <c r="R1343" s="50"/>
      <c r="S1343" s="50"/>
      <c r="T1343" s="50"/>
      <c r="U1343" s="50"/>
      <c r="V1343" s="60"/>
      <c r="W1343" s="60"/>
      <c r="X1343" s="60"/>
      <c r="Y1343" s="50"/>
      <c r="Z1343" s="50"/>
      <c r="AA1343" s="50"/>
      <c r="AB1343" s="51"/>
      <c r="AC1343" s="51"/>
      <c r="AD1343" s="51"/>
      <c r="AE1343" s="51"/>
      <c r="AF1343" s="51"/>
      <c r="AG1343" s="51"/>
      <c r="AH1343" s="51"/>
      <c r="AI1343" s="51"/>
      <c r="AJ1343" s="51"/>
      <c r="AK1343" s="51"/>
      <c r="AL1343" s="51"/>
      <c r="AM1343" s="51"/>
      <c r="AN1343" s="51"/>
      <c r="AO1343" s="51"/>
      <c r="AP1343" s="51"/>
      <c r="AQ1343" s="51"/>
      <c r="AR1343" s="51"/>
      <c r="AS1343" s="51"/>
      <c r="AT1343" s="51"/>
      <c r="AU1343" s="51"/>
      <c r="AV1343" s="51"/>
      <c r="AW1343" s="51"/>
      <c r="AX1343" s="51"/>
      <c r="AY1343" s="51"/>
      <c r="AZ1343" s="51"/>
      <c r="BA1343" s="51"/>
      <c r="BB1343" s="51"/>
    </row>
    <row r="1344" spans="4:54" ht="12.75" customHeight="1">
      <c r="D1344" s="50"/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0"/>
      <c r="S1344" s="50"/>
      <c r="T1344" s="50"/>
      <c r="U1344" s="50"/>
      <c r="V1344" s="60"/>
      <c r="W1344" s="60"/>
      <c r="X1344" s="60"/>
      <c r="Y1344" s="50"/>
      <c r="Z1344" s="50"/>
      <c r="AA1344" s="50"/>
      <c r="AB1344" s="51"/>
      <c r="AC1344" s="51"/>
      <c r="AD1344" s="51"/>
      <c r="AE1344" s="51"/>
      <c r="AF1344" s="51"/>
      <c r="AG1344" s="51"/>
      <c r="AH1344" s="51"/>
      <c r="AI1344" s="51"/>
      <c r="AJ1344" s="51"/>
      <c r="AK1344" s="51"/>
      <c r="AL1344" s="51"/>
      <c r="AM1344" s="51"/>
      <c r="AN1344" s="51"/>
      <c r="AO1344" s="51"/>
      <c r="AP1344" s="51"/>
      <c r="AQ1344" s="51"/>
      <c r="AR1344" s="51"/>
      <c r="AS1344" s="51"/>
      <c r="AT1344" s="51"/>
      <c r="AU1344" s="51"/>
      <c r="AV1344" s="51"/>
      <c r="AW1344" s="51"/>
      <c r="AX1344" s="51"/>
      <c r="AY1344" s="51"/>
      <c r="AZ1344" s="51"/>
      <c r="BA1344" s="51"/>
      <c r="BB1344" s="51"/>
    </row>
    <row r="1345" spans="4:54" ht="12.75" customHeight="1">
      <c r="D1345" s="50"/>
      <c r="E1345" s="50"/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  <c r="R1345" s="50"/>
      <c r="S1345" s="50"/>
      <c r="T1345" s="50"/>
      <c r="U1345" s="50"/>
      <c r="V1345" s="60"/>
      <c r="W1345" s="60"/>
      <c r="X1345" s="60"/>
      <c r="Y1345" s="50"/>
      <c r="Z1345" s="50"/>
      <c r="AA1345" s="50"/>
      <c r="AB1345" s="51"/>
      <c r="AC1345" s="51"/>
      <c r="AD1345" s="51"/>
      <c r="AE1345" s="51"/>
      <c r="AF1345" s="51"/>
      <c r="AG1345" s="51"/>
      <c r="AH1345" s="51"/>
      <c r="AI1345" s="51"/>
      <c r="AJ1345" s="51"/>
      <c r="AK1345" s="51"/>
      <c r="AL1345" s="51"/>
      <c r="AM1345" s="51"/>
      <c r="AN1345" s="51"/>
      <c r="AO1345" s="51"/>
      <c r="AP1345" s="51"/>
      <c r="AQ1345" s="51"/>
      <c r="AR1345" s="51"/>
      <c r="AS1345" s="51"/>
      <c r="AT1345" s="51"/>
      <c r="AU1345" s="51"/>
      <c r="AV1345" s="51"/>
      <c r="AW1345" s="51"/>
      <c r="AX1345" s="51"/>
      <c r="AY1345" s="51"/>
      <c r="AZ1345" s="51"/>
      <c r="BA1345" s="51"/>
      <c r="BB1345" s="51"/>
    </row>
    <row r="1346" spans="4:54" ht="12.75" customHeight="1">
      <c r="D1346" s="50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  <c r="S1346" s="50"/>
      <c r="T1346" s="50"/>
      <c r="U1346" s="50"/>
      <c r="V1346" s="60"/>
      <c r="W1346" s="60"/>
      <c r="X1346" s="60"/>
      <c r="Y1346" s="50"/>
      <c r="Z1346" s="50"/>
      <c r="AA1346" s="50"/>
      <c r="AB1346" s="51"/>
      <c r="AC1346" s="51"/>
      <c r="AD1346" s="51"/>
      <c r="AE1346" s="51"/>
      <c r="AF1346" s="51"/>
      <c r="AG1346" s="51"/>
      <c r="AH1346" s="51"/>
      <c r="AI1346" s="51"/>
      <c r="AJ1346" s="51"/>
      <c r="AK1346" s="51"/>
      <c r="AL1346" s="51"/>
      <c r="AM1346" s="51"/>
      <c r="AN1346" s="51"/>
      <c r="AO1346" s="51"/>
      <c r="AP1346" s="51"/>
      <c r="AQ1346" s="51"/>
      <c r="AR1346" s="51"/>
      <c r="AS1346" s="51"/>
      <c r="AT1346" s="51"/>
      <c r="AU1346" s="51"/>
      <c r="AV1346" s="51"/>
      <c r="AW1346" s="51"/>
      <c r="AX1346" s="51"/>
      <c r="AY1346" s="51"/>
      <c r="AZ1346" s="51"/>
      <c r="BA1346" s="51"/>
      <c r="BB1346" s="51"/>
    </row>
    <row r="1347" spans="4:54" ht="12.75" customHeight="1"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  <c r="U1347" s="50"/>
      <c r="V1347" s="60"/>
      <c r="W1347" s="60"/>
      <c r="X1347" s="60"/>
      <c r="Y1347" s="50"/>
      <c r="Z1347" s="50"/>
      <c r="AA1347" s="50"/>
      <c r="AB1347" s="51"/>
      <c r="AC1347" s="51"/>
      <c r="AD1347" s="51"/>
      <c r="AE1347" s="51"/>
      <c r="AF1347" s="51"/>
      <c r="AG1347" s="51"/>
      <c r="AH1347" s="51"/>
      <c r="AI1347" s="51"/>
      <c r="AJ1347" s="51"/>
      <c r="AK1347" s="51"/>
      <c r="AL1347" s="51"/>
      <c r="AM1347" s="51"/>
      <c r="AN1347" s="51"/>
      <c r="AO1347" s="51"/>
      <c r="AP1347" s="51"/>
      <c r="AQ1347" s="51"/>
      <c r="AR1347" s="51"/>
      <c r="AS1347" s="51"/>
      <c r="AT1347" s="51"/>
      <c r="AU1347" s="51"/>
      <c r="AV1347" s="51"/>
      <c r="AW1347" s="51"/>
      <c r="AX1347" s="51"/>
      <c r="AY1347" s="51"/>
      <c r="AZ1347" s="51"/>
      <c r="BA1347" s="51"/>
      <c r="BB1347" s="51"/>
    </row>
    <row r="1348" spans="4:54" ht="12.75" customHeight="1">
      <c r="D1348" s="50"/>
      <c r="E1348" s="50"/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60"/>
      <c r="W1348" s="60"/>
      <c r="X1348" s="60"/>
      <c r="Y1348" s="50"/>
      <c r="Z1348" s="50"/>
      <c r="AA1348" s="50"/>
      <c r="AB1348" s="51"/>
      <c r="AC1348" s="51"/>
      <c r="AD1348" s="51"/>
      <c r="AE1348" s="51"/>
      <c r="AF1348" s="51"/>
      <c r="AG1348" s="51"/>
      <c r="AH1348" s="51"/>
      <c r="AI1348" s="51"/>
      <c r="AJ1348" s="51"/>
      <c r="AK1348" s="51"/>
      <c r="AL1348" s="51"/>
      <c r="AM1348" s="51"/>
      <c r="AN1348" s="51"/>
      <c r="AO1348" s="51"/>
      <c r="AP1348" s="51"/>
      <c r="AQ1348" s="51"/>
      <c r="AR1348" s="51"/>
      <c r="AS1348" s="51"/>
      <c r="AT1348" s="51"/>
      <c r="AU1348" s="51"/>
      <c r="AV1348" s="51"/>
      <c r="AW1348" s="51"/>
      <c r="AX1348" s="51"/>
      <c r="AY1348" s="51"/>
      <c r="AZ1348" s="51"/>
      <c r="BA1348" s="51"/>
      <c r="BB1348" s="51"/>
    </row>
    <row r="1349" spans="4:54" ht="12.75" customHeight="1">
      <c r="D1349" s="50"/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60"/>
      <c r="W1349" s="60"/>
      <c r="X1349" s="60"/>
      <c r="Y1349" s="50"/>
      <c r="Z1349" s="50"/>
      <c r="AA1349" s="50"/>
      <c r="AB1349" s="51"/>
      <c r="AC1349" s="51"/>
      <c r="AD1349" s="51"/>
      <c r="AE1349" s="51"/>
      <c r="AF1349" s="51"/>
      <c r="AG1349" s="51"/>
      <c r="AH1349" s="51"/>
      <c r="AI1349" s="51"/>
      <c r="AJ1349" s="51"/>
      <c r="AK1349" s="51"/>
      <c r="AL1349" s="51"/>
      <c r="AM1349" s="51"/>
      <c r="AN1349" s="51"/>
      <c r="AO1349" s="51"/>
      <c r="AP1349" s="51"/>
      <c r="AQ1349" s="51"/>
      <c r="AR1349" s="51"/>
      <c r="AS1349" s="51"/>
      <c r="AT1349" s="51"/>
      <c r="AU1349" s="51"/>
      <c r="AV1349" s="51"/>
      <c r="AW1349" s="51"/>
      <c r="AX1349" s="51"/>
      <c r="AY1349" s="51"/>
      <c r="AZ1349" s="51"/>
      <c r="BA1349" s="51"/>
      <c r="BB1349" s="51"/>
    </row>
    <row r="1350" spans="4:54" ht="12.75" customHeight="1">
      <c r="D1350" s="50"/>
      <c r="E1350" s="50"/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  <c r="S1350" s="50"/>
      <c r="T1350" s="50"/>
      <c r="U1350" s="50"/>
      <c r="V1350" s="60"/>
      <c r="W1350" s="60"/>
      <c r="X1350" s="60"/>
      <c r="Y1350" s="50"/>
      <c r="Z1350" s="50"/>
      <c r="AA1350" s="50"/>
      <c r="AB1350" s="51"/>
      <c r="AC1350" s="51"/>
      <c r="AD1350" s="51"/>
      <c r="AE1350" s="51"/>
      <c r="AF1350" s="51"/>
      <c r="AG1350" s="51"/>
      <c r="AH1350" s="51"/>
      <c r="AI1350" s="51"/>
      <c r="AJ1350" s="51"/>
      <c r="AK1350" s="51"/>
      <c r="AL1350" s="51"/>
      <c r="AM1350" s="51"/>
      <c r="AN1350" s="51"/>
      <c r="AO1350" s="51"/>
      <c r="AP1350" s="51"/>
      <c r="AQ1350" s="51"/>
      <c r="AR1350" s="51"/>
      <c r="AS1350" s="51"/>
      <c r="AT1350" s="51"/>
      <c r="AU1350" s="51"/>
      <c r="AV1350" s="51"/>
      <c r="AW1350" s="51"/>
      <c r="AX1350" s="51"/>
      <c r="AY1350" s="51"/>
      <c r="AZ1350" s="51"/>
      <c r="BA1350" s="51"/>
      <c r="BB1350" s="51"/>
    </row>
    <row r="1351" spans="4:54" ht="12.75" customHeight="1">
      <c r="D1351" s="50"/>
      <c r="E1351" s="50"/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60"/>
      <c r="W1351" s="60"/>
      <c r="X1351" s="60"/>
      <c r="Y1351" s="50"/>
      <c r="Z1351" s="50"/>
      <c r="AA1351" s="50"/>
      <c r="AB1351" s="51"/>
      <c r="AC1351" s="51"/>
      <c r="AD1351" s="51"/>
      <c r="AE1351" s="51"/>
      <c r="AF1351" s="51"/>
      <c r="AG1351" s="51"/>
      <c r="AH1351" s="51"/>
      <c r="AI1351" s="51"/>
      <c r="AJ1351" s="51"/>
      <c r="AK1351" s="51"/>
      <c r="AL1351" s="51"/>
      <c r="AM1351" s="51"/>
      <c r="AN1351" s="51"/>
      <c r="AO1351" s="51"/>
      <c r="AP1351" s="51"/>
      <c r="AQ1351" s="51"/>
      <c r="AR1351" s="51"/>
      <c r="AS1351" s="51"/>
      <c r="AT1351" s="51"/>
      <c r="AU1351" s="51"/>
      <c r="AV1351" s="51"/>
      <c r="AW1351" s="51"/>
      <c r="AX1351" s="51"/>
      <c r="AY1351" s="51"/>
      <c r="AZ1351" s="51"/>
      <c r="BA1351" s="51"/>
      <c r="BB1351" s="51"/>
    </row>
    <row r="1352" spans="4:54" ht="12.75" customHeight="1">
      <c r="D1352" s="50"/>
      <c r="E1352" s="50"/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  <c r="R1352" s="50"/>
      <c r="S1352" s="50"/>
      <c r="T1352" s="50"/>
      <c r="U1352" s="50"/>
      <c r="V1352" s="60"/>
      <c r="W1352" s="60"/>
      <c r="X1352" s="60"/>
      <c r="Y1352" s="50"/>
      <c r="Z1352" s="50"/>
      <c r="AA1352" s="50"/>
      <c r="AB1352" s="51"/>
      <c r="AC1352" s="51"/>
      <c r="AD1352" s="51"/>
      <c r="AE1352" s="51"/>
      <c r="AF1352" s="51"/>
      <c r="AG1352" s="51"/>
      <c r="AH1352" s="51"/>
      <c r="AI1352" s="51"/>
      <c r="AJ1352" s="51"/>
      <c r="AK1352" s="51"/>
      <c r="AL1352" s="51"/>
      <c r="AM1352" s="51"/>
      <c r="AN1352" s="51"/>
      <c r="AO1352" s="51"/>
      <c r="AP1352" s="51"/>
      <c r="AQ1352" s="51"/>
      <c r="AR1352" s="51"/>
      <c r="AS1352" s="51"/>
      <c r="AT1352" s="51"/>
      <c r="AU1352" s="51"/>
      <c r="AV1352" s="51"/>
      <c r="AW1352" s="51"/>
      <c r="AX1352" s="51"/>
      <c r="AY1352" s="51"/>
      <c r="AZ1352" s="51"/>
      <c r="BA1352" s="51"/>
      <c r="BB1352" s="51"/>
    </row>
    <row r="1353" spans="4:54" ht="12.75" customHeight="1">
      <c r="D1353" s="50"/>
      <c r="E1353" s="50"/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  <c r="V1353" s="60"/>
      <c r="W1353" s="60"/>
      <c r="X1353" s="60"/>
      <c r="Y1353" s="50"/>
      <c r="Z1353" s="50"/>
      <c r="AA1353" s="50"/>
      <c r="AB1353" s="51"/>
      <c r="AC1353" s="51"/>
      <c r="AD1353" s="51"/>
      <c r="AE1353" s="51"/>
      <c r="AF1353" s="51"/>
      <c r="AG1353" s="51"/>
      <c r="AH1353" s="51"/>
      <c r="AI1353" s="51"/>
      <c r="AJ1353" s="51"/>
      <c r="AK1353" s="51"/>
      <c r="AL1353" s="51"/>
      <c r="AM1353" s="51"/>
      <c r="AN1353" s="51"/>
      <c r="AO1353" s="51"/>
      <c r="AP1353" s="51"/>
      <c r="AQ1353" s="51"/>
      <c r="AR1353" s="51"/>
      <c r="AS1353" s="51"/>
      <c r="AT1353" s="51"/>
      <c r="AU1353" s="51"/>
      <c r="AV1353" s="51"/>
      <c r="AW1353" s="51"/>
      <c r="AX1353" s="51"/>
      <c r="AY1353" s="51"/>
      <c r="AZ1353" s="51"/>
      <c r="BA1353" s="51"/>
      <c r="BB1353" s="51"/>
    </row>
    <row r="1354" spans="4:54" ht="12.75" customHeight="1">
      <c r="D1354" s="50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  <c r="T1354" s="50"/>
      <c r="U1354" s="50"/>
      <c r="V1354" s="60"/>
      <c r="W1354" s="60"/>
      <c r="X1354" s="60"/>
      <c r="Y1354" s="50"/>
      <c r="Z1354" s="50"/>
      <c r="AA1354" s="50"/>
      <c r="AB1354" s="51"/>
      <c r="AC1354" s="51"/>
      <c r="AD1354" s="51"/>
      <c r="AE1354" s="51"/>
      <c r="AF1354" s="51"/>
      <c r="AG1354" s="51"/>
      <c r="AH1354" s="51"/>
      <c r="AI1354" s="51"/>
      <c r="AJ1354" s="51"/>
      <c r="AK1354" s="51"/>
      <c r="AL1354" s="51"/>
      <c r="AM1354" s="51"/>
      <c r="AN1354" s="51"/>
      <c r="AO1354" s="51"/>
      <c r="AP1354" s="51"/>
      <c r="AQ1354" s="51"/>
      <c r="AR1354" s="51"/>
      <c r="AS1354" s="51"/>
      <c r="AT1354" s="51"/>
      <c r="AU1354" s="51"/>
      <c r="AV1354" s="51"/>
      <c r="AW1354" s="51"/>
      <c r="AX1354" s="51"/>
      <c r="AY1354" s="51"/>
      <c r="AZ1354" s="51"/>
      <c r="BA1354" s="51"/>
      <c r="BB1354" s="51"/>
    </row>
    <row r="1355" spans="4:54" ht="12.75" customHeight="1">
      <c r="D1355" s="50"/>
      <c r="E1355" s="50"/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  <c r="R1355" s="50"/>
      <c r="S1355" s="50"/>
      <c r="T1355" s="50"/>
      <c r="U1355" s="50"/>
      <c r="V1355" s="60"/>
      <c r="W1355" s="60"/>
      <c r="X1355" s="60"/>
      <c r="Y1355" s="50"/>
      <c r="Z1355" s="50"/>
      <c r="AA1355" s="50"/>
      <c r="AB1355" s="51"/>
      <c r="AC1355" s="51"/>
      <c r="AD1355" s="51"/>
      <c r="AE1355" s="51"/>
      <c r="AF1355" s="51"/>
      <c r="AG1355" s="51"/>
      <c r="AH1355" s="51"/>
      <c r="AI1355" s="51"/>
      <c r="AJ1355" s="51"/>
      <c r="AK1355" s="51"/>
      <c r="AL1355" s="51"/>
      <c r="AM1355" s="51"/>
      <c r="AN1355" s="51"/>
      <c r="AO1355" s="51"/>
      <c r="AP1355" s="51"/>
      <c r="AQ1355" s="51"/>
      <c r="AR1355" s="51"/>
      <c r="AS1355" s="51"/>
      <c r="AT1355" s="51"/>
      <c r="AU1355" s="51"/>
      <c r="AV1355" s="51"/>
      <c r="AW1355" s="51"/>
      <c r="AX1355" s="51"/>
      <c r="AY1355" s="51"/>
      <c r="AZ1355" s="51"/>
      <c r="BA1355" s="51"/>
      <c r="BB1355" s="51"/>
    </row>
    <row r="1356" spans="4:54" ht="12.75" customHeight="1">
      <c r="D1356" s="50"/>
      <c r="E1356" s="50"/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0"/>
      <c r="S1356" s="50"/>
      <c r="T1356" s="50"/>
      <c r="U1356" s="50"/>
      <c r="V1356" s="60"/>
      <c r="W1356" s="60"/>
      <c r="X1356" s="60"/>
      <c r="Y1356" s="50"/>
      <c r="Z1356" s="50"/>
      <c r="AA1356" s="50"/>
      <c r="AB1356" s="51"/>
      <c r="AC1356" s="51"/>
      <c r="AD1356" s="51"/>
      <c r="AE1356" s="51"/>
      <c r="AF1356" s="51"/>
      <c r="AG1356" s="51"/>
      <c r="AH1356" s="51"/>
      <c r="AI1356" s="51"/>
      <c r="AJ1356" s="51"/>
      <c r="AK1356" s="51"/>
      <c r="AL1356" s="51"/>
      <c r="AM1356" s="51"/>
      <c r="AN1356" s="51"/>
      <c r="AO1356" s="51"/>
      <c r="AP1356" s="51"/>
      <c r="AQ1356" s="51"/>
      <c r="AR1356" s="51"/>
      <c r="AS1356" s="51"/>
      <c r="AT1356" s="51"/>
      <c r="AU1356" s="51"/>
      <c r="AV1356" s="51"/>
      <c r="AW1356" s="51"/>
      <c r="AX1356" s="51"/>
      <c r="AY1356" s="51"/>
      <c r="AZ1356" s="51"/>
      <c r="BA1356" s="51"/>
      <c r="BB1356" s="51"/>
    </row>
    <row r="1357" spans="4:54" ht="12.75" customHeight="1">
      <c r="D1357" s="50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0"/>
      <c r="S1357" s="50"/>
      <c r="T1357" s="50"/>
      <c r="U1357" s="50"/>
      <c r="V1357" s="60"/>
      <c r="W1357" s="60"/>
      <c r="X1357" s="60"/>
      <c r="Y1357" s="50"/>
      <c r="Z1357" s="50"/>
      <c r="AA1357" s="50"/>
      <c r="AB1357" s="51"/>
      <c r="AC1357" s="51"/>
      <c r="AD1357" s="51"/>
      <c r="AE1357" s="51"/>
      <c r="AF1357" s="51"/>
      <c r="AG1357" s="51"/>
      <c r="AH1357" s="51"/>
      <c r="AI1357" s="51"/>
      <c r="AJ1357" s="51"/>
      <c r="AK1357" s="51"/>
      <c r="AL1357" s="51"/>
      <c r="AM1357" s="51"/>
      <c r="AN1357" s="51"/>
      <c r="AO1357" s="51"/>
      <c r="AP1357" s="51"/>
      <c r="AQ1357" s="51"/>
      <c r="AR1357" s="51"/>
      <c r="AS1357" s="51"/>
      <c r="AT1357" s="51"/>
      <c r="AU1357" s="51"/>
      <c r="AV1357" s="51"/>
      <c r="AW1357" s="51"/>
      <c r="AX1357" s="51"/>
      <c r="AY1357" s="51"/>
      <c r="AZ1357" s="51"/>
      <c r="BA1357" s="51"/>
      <c r="BB1357" s="51"/>
    </row>
    <row r="1358" spans="4:54" ht="12.75" customHeight="1">
      <c r="D1358" s="50"/>
      <c r="E1358" s="50"/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0"/>
      <c r="S1358" s="50"/>
      <c r="T1358" s="50"/>
      <c r="U1358" s="50"/>
      <c r="V1358" s="60"/>
      <c r="W1358" s="60"/>
      <c r="X1358" s="60"/>
      <c r="Y1358" s="50"/>
      <c r="Z1358" s="50"/>
      <c r="AA1358" s="50"/>
      <c r="AB1358" s="51"/>
      <c r="AC1358" s="51"/>
      <c r="AD1358" s="51"/>
      <c r="AE1358" s="51"/>
      <c r="AF1358" s="51"/>
      <c r="AG1358" s="51"/>
      <c r="AH1358" s="51"/>
      <c r="AI1358" s="51"/>
      <c r="AJ1358" s="51"/>
      <c r="AK1358" s="51"/>
      <c r="AL1358" s="51"/>
      <c r="AM1358" s="51"/>
      <c r="AN1358" s="51"/>
      <c r="AO1358" s="51"/>
      <c r="AP1358" s="51"/>
      <c r="AQ1358" s="51"/>
      <c r="AR1358" s="51"/>
      <c r="AS1358" s="51"/>
      <c r="AT1358" s="51"/>
      <c r="AU1358" s="51"/>
      <c r="AV1358" s="51"/>
      <c r="AW1358" s="51"/>
      <c r="AX1358" s="51"/>
      <c r="AY1358" s="51"/>
      <c r="AZ1358" s="51"/>
      <c r="BA1358" s="51"/>
      <c r="BB1358" s="51"/>
    </row>
    <row r="1359" spans="4:54" ht="12.75" customHeight="1">
      <c r="D1359" s="50"/>
      <c r="E1359" s="50"/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  <c r="R1359" s="50"/>
      <c r="S1359" s="50"/>
      <c r="T1359" s="50"/>
      <c r="U1359" s="50"/>
      <c r="V1359" s="60"/>
      <c r="W1359" s="60"/>
      <c r="X1359" s="60"/>
      <c r="Y1359" s="50"/>
      <c r="Z1359" s="50"/>
      <c r="AA1359" s="50"/>
      <c r="AB1359" s="51"/>
      <c r="AC1359" s="51"/>
      <c r="AD1359" s="51"/>
      <c r="AE1359" s="51"/>
      <c r="AF1359" s="51"/>
      <c r="AG1359" s="51"/>
      <c r="AH1359" s="51"/>
      <c r="AI1359" s="51"/>
      <c r="AJ1359" s="51"/>
      <c r="AK1359" s="51"/>
      <c r="AL1359" s="51"/>
      <c r="AM1359" s="51"/>
      <c r="AN1359" s="51"/>
      <c r="AO1359" s="51"/>
      <c r="AP1359" s="51"/>
      <c r="AQ1359" s="51"/>
      <c r="AR1359" s="51"/>
      <c r="AS1359" s="51"/>
      <c r="AT1359" s="51"/>
      <c r="AU1359" s="51"/>
      <c r="AV1359" s="51"/>
      <c r="AW1359" s="51"/>
      <c r="AX1359" s="51"/>
      <c r="AY1359" s="51"/>
      <c r="AZ1359" s="51"/>
      <c r="BA1359" s="51"/>
      <c r="BB1359" s="51"/>
    </row>
    <row r="1360" spans="4:54" ht="12.75" customHeight="1">
      <c r="D1360" s="50"/>
      <c r="E1360" s="50"/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  <c r="P1360" s="50"/>
      <c r="Q1360" s="50"/>
      <c r="R1360" s="50"/>
      <c r="S1360" s="50"/>
      <c r="T1360" s="50"/>
      <c r="U1360" s="50"/>
      <c r="V1360" s="60"/>
      <c r="W1360" s="60"/>
      <c r="X1360" s="60"/>
      <c r="Y1360" s="50"/>
      <c r="Z1360" s="50"/>
      <c r="AA1360" s="50"/>
      <c r="AB1360" s="51"/>
      <c r="AC1360" s="51"/>
      <c r="AD1360" s="51"/>
      <c r="AE1360" s="51"/>
      <c r="AF1360" s="51"/>
      <c r="AG1360" s="51"/>
      <c r="AH1360" s="51"/>
      <c r="AI1360" s="51"/>
      <c r="AJ1360" s="51"/>
      <c r="AK1360" s="51"/>
      <c r="AL1360" s="51"/>
      <c r="AM1360" s="51"/>
      <c r="AN1360" s="51"/>
      <c r="AO1360" s="51"/>
      <c r="AP1360" s="51"/>
      <c r="AQ1360" s="51"/>
      <c r="AR1360" s="51"/>
      <c r="AS1360" s="51"/>
      <c r="AT1360" s="51"/>
      <c r="AU1360" s="51"/>
      <c r="AV1360" s="51"/>
      <c r="AW1360" s="51"/>
      <c r="AX1360" s="51"/>
      <c r="AY1360" s="51"/>
      <c r="AZ1360" s="51"/>
      <c r="BA1360" s="51"/>
      <c r="BB1360" s="51"/>
    </row>
    <row r="1361" spans="4:54" ht="12.75" customHeight="1"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  <c r="U1361" s="50"/>
      <c r="V1361" s="60"/>
      <c r="W1361" s="60"/>
      <c r="X1361" s="60"/>
      <c r="Y1361" s="50"/>
      <c r="Z1361" s="50"/>
      <c r="AA1361" s="50"/>
      <c r="AB1361" s="51"/>
      <c r="AC1361" s="51"/>
      <c r="AD1361" s="51"/>
      <c r="AE1361" s="51"/>
      <c r="AF1361" s="51"/>
      <c r="AG1361" s="51"/>
      <c r="AH1361" s="51"/>
      <c r="AI1361" s="51"/>
      <c r="AJ1361" s="51"/>
      <c r="AK1361" s="51"/>
      <c r="AL1361" s="51"/>
      <c r="AM1361" s="51"/>
      <c r="AN1361" s="51"/>
      <c r="AO1361" s="51"/>
      <c r="AP1361" s="51"/>
      <c r="AQ1361" s="51"/>
      <c r="AR1361" s="51"/>
      <c r="AS1361" s="51"/>
      <c r="AT1361" s="51"/>
      <c r="AU1361" s="51"/>
      <c r="AV1361" s="51"/>
      <c r="AW1361" s="51"/>
      <c r="AX1361" s="51"/>
      <c r="AY1361" s="51"/>
      <c r="AZ1361" s="51"/>
      <c r="BA1361" s="51"/>
      <c r="BB1361" s="51"/>
    </row>
    <row r="1362" spans="4:54" ht="12.75" customHeight="1">
      <c r="D1362" s="50"/>
      <c r="E1362" s="50"/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  <c r="P1362" s="50"/>
      <c r="Q1362" s="50"/>
      <c r="R1362" s="50"/>
      <c r="S1362" s="50"/>
      <c r="T1362" s="50"/>
      <c r="U1362" s="50"/>
      <c r="V1362" s="60"/>
      <c r="W1362" s="60"/>
      <c r="X1362" s="60"/>
      <c r="Y1362" s="50"/>
      <c r="Z1362" s="50"/>
      <c r="AA1362" s="50"/>
      <c r="AB1362" s="51"/>
      <c r="AC1362" s="51"/>
      <c r="AD1362" s="51"/>
      <c r="AE1362" s="51"/>
      <c r="AF1362" s="51"/>
      <c r="AG1362" s="51"/>
      <c r="AH1362" s="51"/>
      <c r="AI1362" s="51"/>
      <c r="AJ1362" s="51"/>
      <c r="AK1362" s="51"/>
      <c r="AL1362" s="51"/>
      <c r="AM1362" s="51"/>
      <c r="AN1362" s="51"/>
      <c r="AO1362" s="51"/>
      <c r="AP1362" s="51"/>
      <c r="AQ1362" s="51"/>
      <c r="AR1362" s="51"/>
      <c r="AS1362" s="51"/>
      <c r="AT1362" s="51"/>
      <c r="AU1362" s="51"/>
      <c r="AV1362" s="51"/>
      <c r="AW1362" s="51"/>
      <c r="AX1362" s="51"/>
      <c r="AY1362" s="51"/>
      <c r="AZ1362" s="51"/>
      <c r="BA1362" s="51"/>
      <c r="BB1362" s="51"/>
    </row>
    <row r="1363" spans="4:54" ht="12.75" customHeight="1">
      <c r="D1363" s="50"/>
      <c r="E1363" s="50"/>
      <c r="F1363" s="50"/>
      <c r="G1363" s="50"/>
      <c r="H1363" s="50"/>
      <c r="I1363" s="50"/>
      <c r="J1363" s="50"/>
      <c r="K1363" s="50"/>
      <c r="L1363" s="50"/>
      <c r="M1363" s="50"/>
      <c r="N1363" s="50"/>
      <c r="O1363" s="50"/>
      <c r="P1363" s="50"/>
      <c r="Q1363" s="50"/>
      <c r="R1363" s="50"/>
      <c r="S1363" s="50"/>
      <c r="T1363" s="50"/>
      <c r="U1363" s="50"/>
      <c r="V1363" s="60"/>
      <c r="W1363" s="60"/>
      <c r="X1363" s="60"/>
      <c r="Y1363" s="50"/>
      <c r="Z1363" s="50"/>
      <c r="AA1363" s="50"/>
      <c r="AB1363" s="51"/>
      <c r="AC1363" s="51"/>
      <c r="AD1363" s="51"/>
      <c r="AE1363" s="51"/>
      <c r="AF1363" s="51"/>
      <c r="AG1363" s="51"/>
      <c r="AH1363" s="51"/>
      <c r="AI1363" s="51"/>
      <c r="AJ1363" s="51"/>
      <c r="AK1363" s="51"/>
      <c r="AL1363" s="51"/>
      <c r="AM1363" s="51"/>
      <c r="AN1363" s="51"/>
      <c r="AO1363" s="51"/>
      <c r="AP1363" s="51"/>
      <c r="AQ1363" s="51"/>
      <c r="AR1363" s="51"/>
      <c r="AS1363" s="51"/>
      <c r="AT1363" s="51"/>
      <c r="AU1363" s="51"/>
      <c r="AV1363" s="51"/>
      <c r="AW1363" s="51"/>
      <c r="AX1363" s="51"/>
      <c r="AY1363" s="51"/>
      <c r="AZ1363" s="51"/>
      <c r="BA1363" s="51"/>
      <c r="BB1363" s="51"/>
    </row>
    <row r="1364" spans="4:54" ht="12.75" customHeight="1">
      <c r="D1364" s="50"/>
      <c r="E1364" s="50"/>
      <c r="F1364" s="50"/>
      <c r="G1364" s="50"/>
      <c r="H1364" s="50"/>
      <c r="I1364" s="50"/>
      <c r="J1364" s="50"/>
      <c r="K1364" s="50"/>
      <c r="L1364" s="50"/>
      <c r="M1364" s="50"/>
      <c r="N1364" s="50"/>
      <c r="O1364" s="50"/>
      <c r="P1364" s="50"/>
      <c r="Q1364" s="50"/>
      <c r="R1364" s="50"/>
      <c r="S1364" s="50"/>
      <c r="T1364" s="50"/>
      <c r="U1364" s="50"/>
      <c r="V1364" s="60"/>
      <c r="W1364" s="60"/>
      <c r="X1364" s="60"/>
      <c r="Y1364" s="50"/>
      <c r="Z1364" s="50"/>
      <c r="AA1364" s="50"/>
      <c r="AB1364" s="51"/>
      <c r="AC1364" s="51"/>
      <c r="AD1364" s="51"/>
      <c r="AE1364" s="51"/>
      <c r="AF1364" s="51"/>
      <c r="AG1364" s="51"/>
      <c r="AH1364" s="51"/>
      <c r="AI1364" s="51"/>
      <c r="AJ1364" s="51"/>
      <c r="AK1364" s="51"/>
      <c r="AL1364" s="51"/>
      <c r="AM1364" s="51"/>
      <c r="AN1364" s="51"/>
      <c r="AO1364" s="51"/>
      <c r="AP1364" s="51"/>
      <c r="AQ1364" s="51"/>
      <c r="AR1364" s="51"/>
      <c r="AS1364" s="51"/>
      <c r="AT1364" s="51"/>
      <c r="AU1364" s="51"/>
      <c r="AV1364" s="51"/>
      <c r="AW1364" s="51"/>
      <c r="AX1364" s="51"/>
      <c r="AY1364" s="51"/>
      <c r="AZ1364" s="51"/>
      <c r="BA1364" s="51"/>
      <c r="BB1364" s="51"/>
    </row>
    <row r="1365" spans="4:54" ht="12.75" customHeight="1">
      <c r="D1365" s="50"/>
      <c r="E1365" s="50"/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  <c r="R1365" s="50"/>
      <c r="S1365" s="50"/>
      <c r="T1365" s="50"/>
      <c r="U1365" s="50"/>
      <c r="V1365" s="60"/>
      <c r="W1365" s="60"/>
      <c r="X1365" s="60"/>
      <c r="Y1365" s="50"/>
      <c r="Z1365" s="50"/>
      <c r="AA1365" s="50"/>
      <c r="AB1365" s="51"/>
      <c r="AC1365" s="51"/>
      <c r="AD1365" s="51"/>
      <c r="AE1365" s="51"/>
      <c r="AF1365" s="51"/>
      <c r="AG1365" s="51"/>
      <c r="AH1365" s="51"/>
      <c r="AI1365" s="51"/>
      <c r="AJ1365" s="51"/>
      <c r="AK1365" s="51"/>
      <c r="AL1365" s="51"/>
      <c r="AM1365" s="51"/>
      <c r="AN1365" s="51"/>
      <c r="AO1365" s="51"/>
      <c r="AP1365" s="51"/>
      <c r="AQ1365" s="51"/>
      <c r="AR1365" s="51"/>
      <c r="AS1365" s="51"/>
      <c r="AT1365" s="51"/>
      <c r="AU1365" s="51"/>
      <c r="AV1365" s="51"/>
      <c r="AW1365" s="51"/>
      <c r="AX1365" s="51"/>
      <c r="AY1365" s="51"/>
      <c r="AZ1365" s="51"/>
      <c r="BA1365" s="51"/>
      <c r="BB1365" s="51"/>
    </row>
    <row r="1366" spans="4:54" ht="12.75" customHeight="1">
      <c r="D1366" s="50"/>
      <c r="E1366" s="50"/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  <c r="R1366" s="50"/>
      <c r="S1366" s="50"/>
      <c r="T1366" s="50"/>
      <c r="U1366" s="50"/>
      <c r="V1366" s="60"/>
      <c r="W1366" s="60"/>
      <c r="X1366" s="60"/>
      <c r="Y1366" s="50"/>
      <c r="Z1366" s="50"/>
      <c r="AA1366" s="50"/>
      <c r="AB1366" s="51"/>
      <c r="AC1366" s="51"/>
      <c r="AD1366" s="51"/>
      <c r="AE1366" s="51"/>
      <c r="AF1366" s="51"/>
      <c r="AG1366" s="51"/>
      <c r="AH1366" s="51"/>
      <c r="AI1366" s="51"/>
      <c r="AJ1366" s="51"/>
      <c r="AK1366" s="51"/>
      <c r="AL1366" s="51"/>
      <c r="AM1366" s="51"/>
      <c r="AN1366" s="51"/>
      <c r="AO1366" s="51"/>
      <c r="AP1366" s="51"/>
      <c r="AQ1366" s="51"/>
      <c r="AR1366" s="51"/>
      <c r="AS1366" s="51"/>
      <c r="AT1366" s="51"/>
      <c r="AU1366" s="51"/>
      <c r="AV1366" s="51"/>
      <c r="AW1366" s="51"/>
      <c r="AX1366" s="51"/>
      <c r="AY1366" s="51"/>
      <c r="AZ1366" s="51"/>
      <c r="BA1366" s="51"/>
      <c r="BB1366" s="51"/>
    </row>
    <row r="1367" spans="4:54" ht="12.75" customHeight="1">
      <c r="D1367" s="50"/>
      <c r="E1367" s="50"/>
      <c r="F1367" s="50"/>
      <c r="G1367" s="50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  <c r="R1367" s="50"/>
      <c r="S1367" s="50"/>
      <c r="T1367" s="50"/>
      <c r="U1367" s="50"/>
      <c r="V1367" s="60"/>
      <c r="W1367" s="60"/>
      <c r="X1367" s="60"/>
      <c r="Y1367" s="50"/>
      <c r="Z1367" s="50"/>
      <c r="AA1367" s="50"/>
      <c r="AB1367" s="51"/>
      <c r="AC1367" s="51"/>
      <c r="AD1367" s="51"/>
      <c r="AE1367" s="51"/>
      <c r="AF1367" s="51"/>
      <c r="AG1367" s="51"/>
      <c r="AH1367" s="51"/>
      <c r="AI1367" s="51"/>
      <c r="AJ1367" s="51"/>
      <c r="AK1367" s="51"/>
      <c r="AL1367" s="51"/>
      <c r="AM1367" s="51"/>
      <c r="AN1367" s="51"/>
      <c r="AO1367" s="51"/>
      <c r="AP1367" s="51"/>
      <c r="AQ1367" s="51"/>
      <c r="AR1367" s="51"/>
      <c r="AS1367" s="51"/>
      <c r="AT1367" s="51"/>
      <c r="AU1367" s="51"/>
      <c r="AV1367" s="51"/>
      <c r="AW1367" s="51"/>
      <c r="AX1367" s="51"/>
      <c r="AY1367" s="51"/>
      <c r="AZ1367" s="51"/>
      <c r="BA1367" s="51"/>
      <c r="BB1367" s="51"/>
    </row>
    <row r="1368" spans="4:54" ht="12.75" customHeight="1">
      <c r="D1368" s="50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  <c r="R1368" s="50"/>
      <c r="S1368" s="50"/>
      <c r="T1368" s="50"/>
      <c r="U1368" s="50"/>
      <c r="V1368" s="60"/>
      <c r="W1368" s="60"/>
      <c r="X1368" s="60"/>
      <c r="Y1368" s="50"/>
      <c r="Z1368" s="50"/>
      <c r="AA1368" s="50"/>
      <c r="AB1368" s="51"/>
      <c r="AC1368" s="51"/>
      <c r="AD1368" s="51"/>
      <c r="AE1368" s="51"/>
      <c r="AF1368" s="51"/>
      <c r="AG1368" s="51"/>
      <c r="AH1368" s="51"/>
      <c r="AI1368" s="51"/>
      <c r="AJ1368" s="51"/>
      <c r="AK1368" s="51"/>
      <c r="AL1368" s="51"/>
      <c r="AM1368" s="51"/>
      <c r="AN1368" s="51"/>
      <c r="AO1368" s="51"/>
      <c r="AP1368" s="51"/>
      <c r="AQ1368" s="51"/>
      <c r="AR1368" s="51"/>
      <c r="AS1368" s="51"/>
      <c r="AT1368" s="51"/>
      <c r="AU1368" s="51"/>
      <c r="AV1368" s="51"/>
      <c r="AW1368" s="51"/>
      <c r="AX1368" s="51"/>
      <c r="AY1368" s="51"/>
      <c r="AZ1368" s="51"/>
      <c r="BA1368" s="51"/>
      <c r="BB1368" s="51"/>
    </row>
    <row r="1369" spans="4:54" ht="12.75" customHeight="1">
      <c r="D1369" s="50"/>
      <c r="E1369" s="50"/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60"/>
      <c r="W1369" s="60"/>
      <c r="X1369" s="60"/>
      <c r="Y1369" s="50"/>
      <c r="Z1369" s="50"/>
      <c r="AA1369" s="50"/>
      <c r="AB1369" s="51"/>
      <c r="AC1369" s="51"/>
      <c r="AD1369" s="51"/>
      <c r="AE1369" s="51"/>
      <c r="AF1369" s="51"/>
      <c r="AG1369" s="51"/>
      <c r="AH1369" s="51"/>
      <c r="AI1369" s="51"/>
      <c r="AJ1369" s="51"/>
      <c r="AK1369" s="51"/>
      <c r="AL1369" s="51"/>
      <c r="AM1369" s="51"/>
      <c r="AN1369" s="51"/>
      <c r="AO1369" s="51"/>
      <c r="AP1369" s="51"/>
      <c r="AQ1369" s="51"/>
      <c r="AR1369" s="51"/>
      <c r="AS1369" s="51"/>
      <c r="AT1369" s="51"/>
      <c r="AU1369" s="51"/>
      <c r="AV1369" s="51"/>
      <c r="AW1369" s="51"/>
      <c r="AX1369" s="51"/>
      <c r="AY1369" s="51"/>
      <c r="AZ1369" s="51"/>
      <c r="BA1369" s="51"/>
      <c r="BB1369" s="51"/>
    </row>
    <row r="1370" spans="4:54" ht="12.75" customHeight="1">
      <c r="D1370" s="50"/>
      <c r="E1370" s="50"/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  <c r="V1370" s="60"/>
      <c r="W1370" s="60"/>
      <c r="X1370" s="60"/>
      <c r="Y1370" s="50"/>
      <c r="Z1370" s="50"/>
      <c r="AA1370" s="50"/>
      <c r="AB1370" s="51"/>
      <c r="AC1370" s="51"/>
      <c r="AD1370" s="51"/>
      <c r="AE1370" s="51"/>
      <c r="AF1370" s="51"/>
      <c r="AG1370" s="51"/>
      <c r="AH1370" s="51"/>
      <c r="AI1370" s="51"/>
      <c r="AJ1370" s="51"/>
      <c r="AK1370" s="51"/>
      <c r="AL1370" s="51"/>
      <c r="AM1370" s="51"/>
      <c r="AN1370" s="51"/>
      <c r="AO1370" s="51"/>
      <c r="AP1370" s="51"/>
      <c r="AQ1370" s="51"/>
      <c r="AR1370" s="51"/>
      <c r="AS1370" s="51"/>
      <c r="AT1370" s="51"/>
      <c r="AU1370" s="51"/>
      <c r="AV1370" s="51"/>
      <c r="AW1370" s="51"/>
      <c r="AX1370" s="51"/>
      <c r="AY1370" s="51"/>
      <c r="AZ1370" s="51"/>
      <c r="BA1370" s="51"/>
      <c r="BB1370" s="51"/>
    </row>
    <row r="1371" spans="4:54" ht="12.75" customHeight="1">
      <c r="D1371" s="50"/>
      <c r="E1371" s="50"/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  <c r="P1371" s="50"/>
      <c r="Q1371" s="50"/>
      <c r="R1371" s="50"/>
      <c r="S1371" s="50"/>
      <c r="T1371" s="50"/>
      <c r="U1371" s="50"/>
      <c r="V1371" s="60"/>
      <c r="W1371" s="60"/>
      <c r="X1371" s="60"/>
      <c r="Y1371" s="50"/>
      <c r="Z1371" s="50"/>
      <c r="AA1371" s="50"/>
      <c r="AB1371" s="51"/>
      <c r="AC1371" s="51"/>
      <c r="AD1371" s="51"/>
      <c r="AE1371" s="51"/>
      <c r="AF1371" s="51"/>
      <c r="AG1371" s="51"/>
      <c r="AH1371" s="51"/>
      <c r="AI1371" s="51"/>
      <c r="AJ1371" s="51"/>
      <c r="AK1371" s="51"/>
      <c r="AL1371" s="51"/>
      <c r="AM1371" s="51"/>
      <c r="AN1371" s="51"/>
      <c r="AO1371" s="51"/>
      <c r="AP1371" s="51"/>
      <c r="AQ1371" s="51"/>
      <c r="AR1371" s="51"/>
      <c r="AS1371" s="51"/>
      <c r="AT1371" s="51"/>
      <c r="AU1371" s="51"/>
      <c r="AV1371" s="51"/>
      <c r="AW1371" s="51"/>
      <c r="AX1371" s="51"/>
      <c r="AY1371" s="51"/>
      <c r="AZ1371" s="51"/>
      <c r="BA1371" s="51"/>
      <c r="BB1371" s="51"/>
    </row>
    <row r="1372" spans="4:54" ht="12.75" customHeight="1">
      <c r="D1372" s="50"/>
      <c r="E1372" s="50"/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  <c r="P1372" s="50"/>
      <c r="Q1372" s="50"/>
      <c r="R1372" s="50"/>
      <c r="S1372" s="50"/>
      <c r="T1372" s="50"/>
      <c r="U1372" s="50"/>
      <c r="V1372" s="60"/>
      <c r="W1372" s="60"/>
      <c r="X1372" s="60"/>
      <c r="Y1372" s="50"/>
      <c r="Z1372" s="50"/>
      <c r="AA1372" s="50"/>
      <c r="AB1372" s="51"/>
      <c r="AC1372" s="51"/>
      <c r="AD1372" s="51"/>
      <c r="AE1372" s="51"/>
      <c r="AF1372" s="51"/>
      <c r="AG1372" s="51"/>
      <c r="AH1372" s="51"/>
      <c r="AI1372" s="51"/>
      <c r="AJ1372" s="51"/>
      <c r="AK1372" s="51"/>
      <c r="AL1372" s="51"/>
      <c r="AM1372" s="51"/>
      <c r="AN1372" s="51"/>
      <c r="AO1372" s="51"/>
      <c r="AP1372" s="51"/>
      <c r="AQ1372" s="51"/>
      <c r="AR1372" s="51"/>
      <c r="AS1372" s="51"/>
      <c r="AT1372" s="51"/>
      <c r="AU1372" s="51"/>
      <c r="AV1372" s="51"/>
      <c r="AW1372" s="51"/>
      <c r="AX1372" s="51"/>
      <c r="AY1372" s="51"/>
      <c r="AZ1372" s="51"/>
      <c r="BA1372" s="51"/>
      <c r="BB1372" s="51"/>
    </row>
    <row r="1373" spans="4:54" ht="12.75" customHeight="1">
      <c r="D1373" s="50"/>
      <c r="E1373" s="50"/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/>
      <c r="S1373" s="50"/>
      <c r="T1373" s="50"/>
      <c r="U1373" s="50"/>
      <c r="V1373" s="60"/>
      <c r="W1373" s="60"/>
      <c r="X1373" s="60"/>
      <c r="Y1373" s="50"/>
      <c r="Z1373" s="50"/>
      <c r="AA1373" s="50"/>
      <c r="AB1373" s="51"/>
      <c r="AC1373" s="51"/>
      <c r="AD1373" s="51"/>
      <c r="AE1373" s="51"/>
      <c r="AF1373" s="51"/>
      <c r="AG1373" s="51"/>
      <c r="AH1373" s="51"/>
      <c r="AI1373" s="51"/>
      <c r="AJ1373" s="51"/>
      <c r="AK1373" s="51"/>
      <c r="AL1373" s="51"/>
      <c r="AM1373" s="51"/>
      <c r="AN1373" s="51"/>
      <c r="AO1373" s="51"/>
      <c r="AP1373" s="51"/>
      <c r="AQ1373" s="51"/>
      <c r="AR1373" s="51"/>
      <c r="AS1373" s="51"/>
      <c r="AT1373" s="51"/>
      <c r="AU1373" s="51"/>
      <c r="AV1373" s="51"/>
      <c r="AW1373" s="51"/>
      <c r="AX1373" s="51"/>
      <c r="AY1373" s="51"/>
      <c r="AZ1373" s="51"/>
      <c r="BA1373" s="51"/>
      <c r="BB1373" s="51"/>
    </row>
    <row r="1374" spans="4:54" ht="12.75" customHeight="1">
      <c r="D1374" s="50"/>
      <c r="E1374" s="50"/>
      <c r="F1374" s="50"/>
      <c r="G1374" s="50"/>
      <c r="H1374" s="50"/>
      <c r="I1374" s="50"/>
      <c r="J1374" s="50"/>
      <c r="K1374" s="50"/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60"/>
      <c r="W1374" s="60"/>
      <c r="X1374" s="60"/>
      <c r="Y1374" s="50"/>
      <c r="Z1374" s="50"/>
      <c r="AA1374" s="50"/>
      <c r="AB1374" s="51"/>
      <c r="AC1374" s="51"/>
      <c r="AD1374" s="51"/>
      <c r="AE1374" s="51"/>
      <c r="AF1374" s="51"/>
      <c r="AG1374" s="51"/>
      <c r="AH1374" s="51"/>
      <c r="AI1374" s="51"/>
      <c r="AJ1374" s="51"/>
      <c r="AK1374" s="51"/>
      <c r="AL1374" s="51"/>
      <c r="AM1374" s="51"/>
      <c r="AN1374" s="51"/>
      <c r="AO1374" s="51"/>
      <c r="AP1374" s="51"/>
      <c r="AQ1374" s="51"/>
      <c r="AR1374" s="51"/>
      <c r="AS1374" s="51"/>
      <c r="AT1374" s="51"/>
      <c r="AU1374" s="51"/>
      <c r="AV1374" s="51"/>
      <c r="AW1374" s="51"/>
      <c r="AX1374" s="51"/>
      <c r="AY1374" s="51"/>
      <c r="AZ1374" s="51"/>
      <c r="BA1374" s="51"/>
      <c r="BB1374" s="51"/>
    </row>
    <row r="1375" spans="4:54" ht="12.75" customHeight="1"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  <c r="U1375" s="50"/>
      <c r="V1375" s="60"/>
      <c r="W1375" s="60"/>
      <c r="X1375" s="60"/>
      <c r="Y1375" s="50"/>
      <c r="Z1375" s="50"/>
      <c r="AA1375" s="50"/>
      <c r="AB1375" s="51"/>
      <c r="AC1375" s="51"/>
      <c r="AD1375" s="51"/>
      <c r="AE1375" s="51"/>
      <c r="AF1375" s="51"/>
      <c r="AG1375" s="51"/>
      <c r="AH1375" s="51"/>
      <c r="AI1375" s="51"/>
      <c r="AJ1375" s="51"/>
      <c r="AK1375" s="51"/>
      <c r="AL1375" s="51"/>
      <c r="AM1375" s="51"/>
      <c r="AN1375" s="51"/>
      <c r="AO1375" s="51"/>
      <c r="AP1375" s="51"/>
      <c r="AQ1375" s="51"/>
      <c r="AR1375" s="51"/>
      <c r="AS1375" s="51"/>
      <c r="AT1375" s="51"/>
      <c r="AU1375" s="51"/>
      <c r="AV1375" s="51"/>
      <c r="AW1375" s="51"/>
      <c r="AX1375" s="51"/>
      <c r="AY1375" s="51"/>
      <c r="AZ1375" s="51"/>
      <c r="BA1375" s="51"/>
      <c r="BB1375" s="51"/>
    </row>
    <row r="1376" spans="4:54" ht="12.75" customHeight="1">
      <c r="D1376" s="50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0"/>
      <c r="S1376" s="50"/>
      <c r="T1376" s="50"/>
      <c r="U1376" s="50"/>
      <c r="V1376" s="60"/>
      <c r="W1376" s="60"/>
      <c r="X1376" s="60"/>
      <c r="Y1376" s="50"/>
      <c r="Z1376" s="50"/>
      <c r="AA1376" s="50"/>
      <c r="AB1376" s="51"/>
      <c r="AC1376" s="51"/>
      <c r="AD1376" s="51"/>
      <c r="AE1376" s="51"/>
      <c r="AF1376" s="51"/>
      <c r="AG1376" s="51"/>
      <c r="AH1376" s="51"/>
      <c r="AI1376" s="51"/>
      <c r="AJ1376" s="51"/>
      <c r="AK1376" s="51"/>
      <c r="AL1376" s="51"/>
      <c r="AM1376" s="51"/>
      <c r="AN1376" s="51"/>
      <c r="AO1376" s="51"/>
      <c r="AP1376" s="51"/>
      <c r="AQ1376" s="51"/>
      <c r="AR1376" s="51"/>
      <c r="AS1376" s="51"/>
      <c r="AT1376" s="51"/>
      <c r="AU1376" s="51"/>
      <c r="AV1376" s="51"/>
      <c r="AW1376" s="51"/>
      <c r="AX1376" s="51"/>
      <c r="AY1376" s="51"/>
      <c r="AZ1376" s="51"/>
      <c r="BA1376" s="51"/>
      <c r="BB1376" s="51"/>
    </row>
    <row r="1377" spans="4:54" ht="12.75" customHeight="1">
      <c r="D1377" s="50"/>
      <c r="E1377" s="50"/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R1377" s="50"/>
      <c r="S1377" s="50"/>
      <c r="T1377" s="50"/>
      <c r="U1377" s="50"/>
      <c r="V1377" s="60"/>
      <c r="W1377" s="60"/>
      <c r="X1377" s="60"/>
      <c r="Y1377" s="50"/>
      <c r="Z1377" s="50"/>
      <c r="AA1377" s="50"/>
      <c r="AB1377" s="51"/>
      <c r="AC1377" s="51"/>
      <c r="AD1377" s="51"/>
      <c r="AE1377" s="51"/>
      <c r="AF1377" s="51"/>
      <c r="AG1377" s="51"/>
      <c r="AH1377" s="51"/>
      <c r="AI1377" s="51"/>
      <c r="AJ1377" s="51"/>
      <c r="AK1377" s="51"/>
      <c r="AL1377" s="51"/>
      <c r="AM1377" s="51"/>
      <c r="AN1377" s="51"/>
      <c r="AO1377" s="51"/>
      <c r="AP1377" s="51"/>
      <c r="AQ1377" s="51"/>
      <c r="AR1377" s="51"/>
      <c r="AS1377" s="51"/>
      <c r="AT1377" s="51"/>
      <c r="AU1377" s="51"/>
      <c r="AV1377" s="51"/>
      <c r="AW1377" s="51"/>
      <c r="AX1377" s="51"/>
      <c r="AY1377" s="51"/>
      <c r="AZ1377" s="51"/>
      <c r="BA1377" s="51"/>
      <c r="BB1377" s="51"/>
    </row>
    <row r="1378" spans="4:54" ht="12.75" customHeight="1"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0"/>
      <c r="S1378" s="50"/>
      <c r="T1378" s="50"/>
      <c r="U1378" s="50"/>
      <c r="V1378" s="60"/>
      <c r="W1378" s="60"/>
      <c r="X1378" s="60"/>
      <c r="Y1378" s="50"/>
      <c r="Z1378" s="50"/>
      <c r="AA1378" s="50"/>
      <c r="AB1378" s="51"/>
      <c r="AC1378" s="51"/>
      <c r="AD1378" s="51"/>
      <c r="AE1378" s="51"/>
      <c r="AF1378" s="51"/>
      <c r="AG1378" s="51"/>
      <c r="AH1378" s="51"/>
      <c r="AI1378" s="51"/>
      <c r="AJ1378" s="51"/>
      <c r="AK1378" s="51"/>
      <c r="AL1378" s="51"/>
      <c r="AM1378" s="51"/>
      <c r="AN1378" s="51"/>
      <c r="AO1378" s="51"/>
      <c r="AP1378" s="51"/>
      <c r="AQ1378" s="51"/>
      <c r="AR1378" s="51"/>
      <c r="AS1378" s="51"/>
      <c r="AT1378" s="51"/>
      <c r="AU1378" s="51"/>
      <c r="AV1378" s="51"/>
      <c r="AW1378" s="51"/>
      <c r="AX1378" s="51"/>
      <c r="AY1378" s="51"/>
      <c r="AZ1378" s="51"/>
      <c r="BA1378" s="51"/>
      <c r="BB1378" s="51"/>
    </row>
    <row r="1379" spans="4:54" ht="12.75" customHeight="1">
      <c r="D1379" s="50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  <c r="V1379" s="60"/>
      <c r="W1379" s="60"/>
      <c r="X1379" s="60"/>
      <c r="Y1379" s="50"/>
      <c r="Z1379" s="50"/>
      <c r="AA1379" s="50"/>
      <c r="AB1379" s="51"/>
      <c r="AC1379" s="51"/>
      <c r="AD1379" s="51"/>
      <c r="AE1379" s="51"/>
      <c r="AF1379" s="51"/>
      <c r="AG1379" s="51"/>
      <c r="AH1379" s="51"/>
      <c r="AI1379" s="51"/>
      <c r="AJ1379" s="51"/>
      <c r="AK1379" s="51"/>
      <c r="AL1379" s="51"/>
      <c r="AM1379" s="51"/>
      <c r="AN1379" s="51"/>
      <c r="AO1379" s="51"/>
      <c r="AP1379" s="51"/>
      <c r="AQ1379" s="51"/>
      <c r="AR1379" s="51"/>
      <c r="AS1379" s="51"/>
      <c r="AT1379" s="51"/>
      <c r="AU1379" s="51"/>
      <c r="AV1379" s="51"/>
      <c r="AW1379" s="51"/>
      <c r="AX1379" s="51"/>
      <c r="AY1379" s="51"/>
      <c r="AZ1379" s="51"/>
      <c r="BA1379" s="51"/>
      <c r="BB1379" s="51"/>
    </row>
    <row r="1380" spans="4:54" ht="12.75" customHeight="1">
      <c r="D1380" s="50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  <c r="R1380" s="50"/>
      <c r="S1380" s="50"/>
      <c r="T1380" s="50"/>
      <c r="U1380" s="50"/>
      <c r="V1380" s="60"/>
      <c r="W1380" s="60"/>
      <c r="X1380" s="60"/>
      <c r="Y1380" s="50"/>
      <c r="Z1380" s="50"/>
      <c r="AA1380" s="50"/>
      <c r="AB1380" s="51"/>
      <c r="AC1380" s="51"/>
      <c r="AD1380" s="51"/>
      <c r="AE1380" s="51"/>
      <c r="AF1380" s="51"/>
      <c r="AG1380" s="51"/>
      <c r="AH1380" s="51"/>
      <c r="AI1380" s="51"/>
      <c r="AJ1380" s="51"/>
      <c r="AK1380" s="51"/>
      <c r="AL1380" s="51"/>
      <c r="AM1380" s="51"/>
      <c r="AN1380" s="51"/>
      <c r="AO1380" s="51"/>
      <c r="AP1380" s="51"/>
      <c r="AQ1380" s="51"/>
      <c r="AR1380" s="51"/>
      <c r="AS1380" s="51"/>
      <c r="AT1380" s="51"/>
      <c r="AU1380" s="51"/>
      <c r="AV1380" s="51"/>
      <c r="AW1380" s="51"/>
      <c r="AX1380" s="51"/>
      <c r="AY1380" s="51"/>
      <c r="AZ1380" s="51"/>
      <c r="BA1380" s="51"/>
      <c r="BB1380" s="51"/>
    </row>
    <row r="1381" spans="4:54" ht="12.75" customHeight="1">
      <c r="D1381" s="50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0"/>
      <c r="S1381" s="50"/>
      <c r="T1381" s="50"/>
      <c r="U1381" s="50"/>
      <c r="V1381" s="60"/>
      <c r="W1381" s="60"/>
      <c r="X1381" s="60"/>
      <c r="Y1381" s="50"/>
      <c r="Z1381" s="50"/>
      <c r="AA1381" s="50"/>
      <c r="AB1381" s="51"/>
      <c r="AC1381" s="51"/>
      <c r="AD1381" s="51"/>
      <c r="AE1381" s="51"/>
      <c r="AF1381" s="51"/>
      <c r="AG1381" s="51"/>
      <c r="AH1381" s="51"/>
      <c r="AI1381" s="51"/>
      <c r="AJ1381" s="51"/>
      <c r="AK1381" s="51"/>
      <c r="AL1381" s="51"/>
      <c r="AM1381" s="51"/>
      <c r="AN1381" s="51"/>
      <c r="AO1381" s="51"/>
      <c r="AP1381" s="51"/>
      <c r="AQ1381" s="51"/>
      <c r="AR1381" s="51"/>
      <c r="AS1381" s="51"/>
      <c r="AT1381" s="51"/>
      <c r="AU1381" s="51"/>
      <c r="AV1381" s="51"/>
      <c r="AW1381" s="51"/>
      <c r="AX1381" s="51"/>
      <c r="AY1381" s="51"/>
      <c r="AZ1381" s="51"/>
      <c r="BA1381" s="51"/>
      <c r="BB1381" s="51"/>
    </row>
    <row r="1382" spans="4:54" ht="12.75" customHeight="1">
      <c r="D1382" s="50"/>
      <c r="E1382" s="50"/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R1382" s="50"/>
      <c r="S1382" s="50"/>
      <c r="T1382" s="50"/>
      <c r="U1382" s="50"/>
      <c r="V1382" s="60"/>
      <c r="W1382" s="60"/>
      <c r="X1382" s="60"/>
      <c r="Y1382" s="50"/>
      <c r="Z1382" s="50"/>
      <c r="AA1382" s="50"/>
      <c r="AB1382" s="51"/>
      <c r="AC1382" s="51"/>
      <c r="AD1382" s="51"/>
      <c r="AE1382" s="51"/>
      <c r="AF1382" s="51"/>
      <c r="AG1382" s="51"/>
      <c r="AH1382" s="51"/>
      <c r="AI1382" s="51"/>
      <c r="AJ1382" s="51"/>
      <c r="AK1382" s="51"/>
      <c r="AL1382" s="51"/>
      <c r="AM1382" s="51"/>
      <c r="AN1382" s="51"/>
      <c r="AO1382" s="51"/>
      <c r="AP1382" s="51"/>
      <c r="AQ1382" s="51"/>
      <c r="AR1382" s="51"/>
      <c r="AS1382" s="51"/>
      <c r="AT1382" s="51"/>
      <c r="AU1382" s="51"/>
      <c r="AV1382" s="51"/>
      <c r="AW1382" s="51"/>
      <c r="AX1382" s="51"/>
      <c r="AY1382" s="51"/>
      <c r="AZ1382" s="51"/>
      <c r="BA1382" s="51"/>
      <c r="BB1382" s="51"/>
    </row>
    <row r="1383" spans="4:54" ht="12.75" customHeight="1">
      <c r="D1383" s="50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60"/>
      <c r="W1383" s="60"/>
      <c r="X1383" s="60"/>
      <c r="Y1383" s="50"/>
      <c r="Z1383" s="50"/>
      <c r="AA1383" s="50"/>
      <c r="AB1383" s="51"/>
      <c r="AC1383" s="51"/>
      <c r="AD1383" s="51"/>
      <c r="AE1383" s="51"/>
      <c r="AF1383" s="51"/>
      <c r="AG1383" s="51"/>
      <c r="AH1383" s="51"/>
      <c r="AI1383" s="51"/>
      <c r="AJ1383" s="51"/>
      <c r="AK1383" s="51"/>
      <c r="AL1383" s="51"/>
      <c r="AM1383" s="51"/>
      <c r="AN1383" s="51"/>
      <c r="AO1383" s="51"/>
      <c r="AP1383" s="51"/>
      <c r="AQ1383" s="51"/>
      <c r="AR1383" s="51"/>
      <c r="AS1383" s="51"/>
      <c r="AT1383" s="51"/>
      <c r="AU1383" s="51"/>
      <c r="AV1383" s="51"/>
      <c r="AW1383" s="51"/>
      <c r="AX1383" s="51"/>
      <c r="AY1383" s="51"/>
      <c r="AZ1383" s="51"/>
      <c r="BA1383" s="51"/>
      <c r="BB1383" s="51"/>
    </row>
    <row r="1384" spans="4:54" ht="12.75" customHeight="1">
      <c r="D1384" s="50"/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  <c r="V1384" s="60"/>
      <c r="W1384" s="60"/>
      <c r="X1384" s="60"/>
      <c r="Y1384" s="50"/>
      <c r="Z1384" s="50"/>
      <c r="AA1384" s="50"/>
      <c r="AB1384" s="51"/>
      <c r="AC1384" s="51"/>
      <c r="AD1384" s="51"/>
      <c r="AE1384" s="51"/>
      <c r="AF1384" s="51"/>
      <c r="AG1384" s="51"/>
      <c r="AH1384" s="51"/>
      <c r="AI1384" s="51"/>
      <c r="AJ1384" s="51"/>
      <c r="AK1384" s="51"/>
      <c r="AL1384" s="51"/>
      <c r="AM1384" s="51"/>
      <c r="AN1384" s="51"/>
      <c r="AO1384" s="51"/>
      <c r="AP1384" s="51"/>
      <c r="AQ1384" s="51"/>
      <c r="AR1384" s="51"/>
      <c r="AS1384" s="51"/>
      <c r="AT1384" s="51"/>
      <c r="AU1384" s="51"/>
      <c r="AV1384" s="51"/>
      <c r="AW1384" s="51"/>
      <c r="AX1384" s="51"/>
      <c r="AY1384" s="51"/>
      <c r="AZ1384" s="51"/>
      <c r="BA1384" s="51"/>
      <c r="BB1384" s="51"/>
    </row>
    <row r="1385" spans="4:54" ht="12.75" customHeight="1">
      <c r="D1385" s="50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60"/>
      <c r="W1385" s="60"/>
      <c r="X1385" s="60"/>
      <c r="Y1385" s="50"/>
      <c r="Z1385" s="50"/>
      <c r="AA1385" s="50"/>
      <c r="AB1385" s="51"/>
      <c r="AC1385" s="51"/>
      <c r="AD1385" s="51"/>
      <c r="AE1385" s="51"/>
      <c r="AF1385" s="51"/>
      <c r="AG1385" s="51"/>
      <c r="AH1385" s="51"/>
      <c r="AI1385" s="51"/>
      <c r="AJ1385" s="51"/>
      <c r="AK1385" s="51"/>
      <c r="AL1385" s="51"/>
      <c r="AM1385" s="51"/>
      <c r="AN1385" s="51"/>
      <c r="AO1385" s="51"/>
      <c r="AP1385" s="51"/>
      <c r="AQ1385" s="51"/>
      <c r="AR1385" s="51"/>
      <c r="AS1385" s="51"/>
      <c r="AT1385" s="51"/>
      <c r="AU1385" s="51"/>
      <c r="AV1385" s="51"/>
      <c r="AW1385" s="51"/>
      <c r="AX1385" s="51"/>
      <c r="AY1385" s="51"/>
      <c r="AZ1385" s="51"/>
      <c r="BA1385" s="51"/>
      <c r="BB1385" s="51"/>
    </row>
    <row r="1386" spans="4:54" ht="12.75" customHeight="1">
      <c r="D1386" s="50"/>
      <c r="E1386" s="50"/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  <c r="P1386" s="50"/>
      <c r="Q1386" s="50"/>
      <c r="R1386" s="50"/>
      <c r="S1386" s="50"/>
      <c r="T1386" s="50"/>
      <c r="U1386" s="50"/>
      <c r="V1386" s="60"/>
      <c r="W1386" s="60"/>
      <c r="X1386" s="60"/>
      <c r="Y1386" s="50"/>
      <c r="Z1386" s="50"/>
      <c r="AA1386" s="50"/>
      <c r="AB1386" s="51"/>
      <c r="AC1386" s="51"/>
      <c r="AD1386" s="51"/>
      <c r="AE1386" s="51"/>
      <c r="AF1386" s="51"/>
      <c r="AG1386" s="51"/>
      <c r="AH1386" s="51"/>
      <c r="AI1386" s="51"/>
      <c r="AJ1386" s="51"/>
      <c r="AK1386" s="51"/>
      <c r="AL1386" s="51"/>
      <c r="AM1386" s="51"/>
      <c r="AN1386" s="51"/>
      <c r="AO1386" s="51"/>
      <c r="AP1386" s="51"/>
      <c r="AQ1386" s="51"/>
      <c r="AR1386" s="51"/>
      <c r="AS1386" s="51"/>
      <c r="AT1386" s="51"/>
      <c r="AU1386" s="51"/>
      <c r="AV1386" s="51"/>
      <c r="AW1386" s="51"/>
      <c r="AX1386" s="51"/>
      <c r="AY1386" s="51"/>
      <c r="AZ1386" s="51"/>
      <c r="BA1386" s="51"/>
      <c r="BB1386" s="51"/>
    </row>
    <row r="1387" spans="4:54" ht="12.75" customHeight="1">
      <c r="D1387" s="50"/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  <c r="P1387" s="50"/>
      <c r="Q1387" s="50"/>
      <c r="R1387" s="50"/>
      <c r="S1387" s="50"/>
      <c r="T1387" s="50"/>
      <c r="U1387" s="50"/>
      <c r="V1387" s="60"/>
      <c r="W1387" s="60"/>
      <c r="X1387" s="60"/>
      <c r="Y1387" s="50"/>
      <c r="Z1387" s="50"/>
      <c r="AA1387" s="50"/>
      <c r="AB1387" s="51"/>
      <c r="AC1387" s="51"/>
      <c r="AD1387" s="51"/>
      <c r="AE1387" s="51"/>
      <c r="AF1387" s="51"/>
      <c r="AG1387" s="51"/>
      <c r="AH1387" s="51"/>
      <c r="AI1387" s="51"/>
      <c r="AJ1387" s="51"/>
      <c r="AK1387" s="51"/>
      <c r="AL1387" s="51"/>
      <c r="AM1387" s="51"/>
      <c r="AN1387" s="51"/>
      <c r="AO1387" s="51"/>
      <c r="AP1387" s="51"/>
      <c r="AQ1387" s="51"/>
      <c r="AR1387" s="51"/>
      <c r="AS1387" s="51"/>
      <c r="AT1387" s="51"/>
      <c r="AU1387" s="51"/>
      <c r="AV1387" s="51"/>
      <c r="AW1387" s="51"/>
      <c r="AX1387" s="51"/>
      <c r="AY1387" s="51"/>
      <c r="AZ1387" s="51"/>
      <c r="BA1387" s="51"/>
      <c r="BB1387" s="51"/>
    </row>
    <row r="1388" spans="4:54" ht="12.75" customHeight="1">
      <c r="D1388" s="50"/>
      <c r="E1388" s="50"/>
      <c r="F1388" s="50"/>
      <c r="G1388" s="50"/>
      <c r="H1388" s="50"/>
      <c r="I1388" s="50"/>
      <c r="J1388" s="50"/>
      <c r="K1388" s="50"/>
      <c r="L1388" s="50"/>
      <c r="M1388" s="50"/>
      <c r="N1388" s="50"/>
      <c r="O1388" s="50"/>
      <c r="P1388" s="50"/>
      <c r="Q1388" s="50"/>
      <c r="R1388" s="50"/>
      <c r="S1388" s="50"/>
      <c r="T1388" s="50"/>
      <c r="U1388" s="50"/>
      <c r="V1388" s="60"/>
      <c r="W1388" s="60"/>
      <c r="X1388" s="60"/>
      <c r="Y1388" s="50"/>
      <c r="Z1388" s="50"/>
      <c r="AA1388" s="50"/>
      <c r="AB1388" s="51"/>
      <c r="AC1388" s="51"/>
      <c r="AD1388" s="51"/>
      <c r="AE1388" s="51"/>
      <c r="AF1388" s="51"/>
      <c r="AG1388" s="51"/>
      <c r="AH1388" s="51"/>
      <c r="AI1388" s="51"/>
      <c r="AJ1388" s="51"/>
      <c r="AK1388" s="51"/>
      <c r="AL1388" s="51"/>
      <c r="AM1388" s="51"/>
      <c r="AN1388" s="51"/>
      <c r="AO1388" s="51"/>
      <c r="AP1388" s="51"/>
      <c r="AQ1388" s="51"/>
      <c r="AR1388" s="51"/>
      <c r="AS1388" s="51"/>
      <c r="AT1388" s="51"/>
      <c r="AU1388" s="51"/>
      <c r="AV1388" s="51"/>
      <c r="AW1388" s="51"/>
      <c r="AX1388" s="51"/>
      <c r="AY1388" s="51"/>
      <c r="AZ1388" s="51"/>
      <c r="BA1388" s="51"/>
      <c r="BB1388" s="51"/>
    </row>
    <row r="1389" spans="4:54" ht="12.75" customHeight="1"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  <c r="V1389" s="60"/>
      <c r="W1389" s="60"/>
      <c r="X1389" s="60"/>
      <c r="Y1389" s="50"/>
      <c r="Z1389" s="50"/>
      <c r="AA1389" s="50"/>
      <c r="AB1389" s="51"/>
      <c r="AC1389" s="51"/>
      <c r="AD1389" s="51"/>
      <c r="AE1389" s="51"/>
      <c r="AF1389" s="51"/>
      <c r="AG1389" s="51"/>
      <c r="AH1389" s="51"/>
      <c r="AI1389" s="51"/>
      <c r="AJ1389" s="51"/>
      <c r="AK1389" s="51"/>
      <c r="AL1389" s="51"/>
      <c r="AM1389" s="51"/>
      <c r="AN1389" s="51"/>
      <c r="AO1389" s="51"/>
      <c r="AP1389" s="51"/>
      <c r="AQ1389" s="51"/>
      <c r="AR1389" s="51"/>
      <c r="AS1389" s="51"/>
      <c r="AT1389" s="51"/>
      <c r="AU1389" s="51"/>
      <c r="AV1389" s="51"/>
      <c r="AW1389" s="51"/>
      <c r="AX1389" s="51"/>
      <c r="AY1389" s="51"/>
      <c r="AZ1389" s="51"/>
      <c r="BA1389" s="51"/>
      <c r="BB1389" s="51"/>
    </row>
    <row r="1390" spans="4:54" ht="12.75" customHeight="1">
      <c r="D1390" s="50"/>
      <c r="E1390" s="50"/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60"/>
      <c r="W1390" s="60"/>
      <c r="X1390" s="60"/>
      <c r="Y1390" s="50"/>
      <c r="Z1390" s="50"/>
      <c r="AA1390" s="50"/>
      <c r="AB1390" s="51"/>
      <c r="AC1390" s="51"/>
      <c r="AD1390" s="51"/>
      <c r="AE1390" s="51"/>
      <c r="AF1390" s="51"/>
      <c r="AG1390" s="51"/>
      <c r="AH1390" s="51"/>
      <c r="AI1390" s="51"/>
      <c r="AJ1390" s="51"/>
      <c r="AK1390" s="51"/>
      <c r="AL1390" s="51"/>
      <c r="AM1390" s="51"/>
      <c r="AN1390" s="51"/>
      <c r="AO1390" s="51"/>
      <c r="AP1390" s="51"/>
      <c r="AQ1390" s="51"/>
      <c r="AR1390" s="51"/>
      <c r="AS1390" s="51"/>
      <c r="AT1390" s="51"/>
      <c r="AU1390" s="51"/>
      <c r="AV1390" s="51"/>
      <c r="AW1390" s="51"/>
      <c r="AX1390" s="51"/>
      <c r="AY1390" s="51"/>
      <c r="AZ1390" s="51"/>
      <c r="BA1390" s="51"/>
      <c r="BB1390" s="51"/>
    </row>
    <row r="1391" spans="4:54" ht="12.75" customHeight="1">
      <c r="D1391" s="50"/>
      <c r="E1391" s="50"/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  <c r="P1391" s="50"/>
      <c r="Q1391" s="50"/>
      <c r="R1391" s="50"/>
      <c r="S1391" s="50"/>
      <c r="T1391" s="50"/>
      <c r="U1391" s="50"/>
      <c r="V1391" s="60"/>
      <c r="W1391" s="60"/>
      <c r="X1391" s="60"/>
      <c r="Y1391" s="50"/>
      <c r="Z1391" s="50"/>
      <c r="AA1391" s="50"/>
      <c r="AB1391" s="51"/>
      <c r="AC1391" s="51"/>
      <c r="AD1391" s="51"/>
      <c r="AE1391" s="51"/>
      <c r="AF1391" s="51"/>
      <c r="AG1391" s="51"/>
      <c r="AH1391" s="51"/>
      <c r="AI1391" s="51"/>
      <c r="AJ1391" s="51"/>
      <c r="AK1391" s="51"/>
      <c r="AL1391" s="51"/>
      <c r="AM1391" s="51"/>
      <c r="AN1391" s="51"/>
      <c r="AO1391" s="51"/>
      <c r="AP1391" s="51"/>
      <c r="AQ1391" s="51"/>
      <c r="AR1391" s="51"/>
      <c r="AS1391" s="51"/>
      <c r="AT1391" s="51"/>
      <c r="AU1391" s="51"/>
      <c r="AV1391" s="51"/>
      <c r="AW1391" s="51"/>
      <c r="AX1391" s="51"/>
      <c r="AY1391" s="51"/>
      <c r="AZ1391" s="51"/>
      <c r="BA1391" s="51"/>
      <c r="BB1391" s="51"/>
    </row>
    <row r="1392" spans="4:54" ht="12.75" customHeight="1">
      <c r="D1392" s="50"/>
      <c r="E1392" s="50"/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  <c r="V1392" s="60"/>
      <c r="W1392" s="60"/>
      <c r="X1392" s="60"/>
      <c r="Y1392" s="50"/>
      <c r="Z1392" s="50"/>
      <c r="AA1392" s="50"/>
      <c r="AB1392" s="51"/>
      <c r="AC1392" s="51"/>
      <c r="AD1392" s="51"/>
      <c r="AE1392" s="51"/>
      <c r="AF1392" s="51"/>
      <c r="AG1392" s="51"/>
      <c r="AH1392" s="51"/>
      <c r="AI1392" s="51"/>
      <c r="AJ1392" s="51"/>
      <c r="AK1392" s="51"/>
      <c r="AL1392" s="51"/>
      <c r="AM1392" s="51"/>
      <c r="AN1392" s="51"/>
      <c r="AO1392" s="51"/>
      <c r="AP1392" s="51"/>
      <c r="AQ1392" s="51"/>
      <c r="AR1392" s="51"/>
      <c r="AS1392" s="51"/>
      <c r="AT1392" s="51"/>
      <c r="AU1392" s="51"/>
      <c r="AV1392" s="51"/>
      <c r="AW1392" s="51"/>
      <c r="AX1392" s="51"/>
      <c r="AY1392" s="51"/>
      <c r="AZ1392" s="51"/>
      <c r="BA1392" s="51"/>
      <c r="BB1392" s="51"/>
    </row>
    <row r="1393" spans="4:54" ht="12.75" customHeight="1">
      <c r="D1393" s="50"/>
      <c r="E1393" s="50"/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  <c r="V1393" s="60"/>
      <c r="W1393" s="60"/>
      <c r="X1393" s="60"/>
      <c r="Y1393" s="50"/>
      <c r="Z1393" s="50"/>
      <c r="AA1393" s="50"/>
      <c r="AB1393" s="51"/>
      <c r="AC1393" s="51"/>
      <c r="AD1393" s="51"/>
      <c r="AE1393" s="51"/>
      <c r="AF1393" s="51"/>
      <c r="AG1393" s="51"/>
      <c r="AH1393" s="51"/>
      <c r="AI1393" s="51"/>
      <c r="AJ1393" s="51"/>
      <c r="AK1393" s="51"/>
      <c r="AL1393" s="51"/>
      <c r="AM1393" s="51"/>
      <c r="AN1393" s="51"/>
      <c r="AO1393" s="51"/>
      <c r="AP1393" s="51"/>
      <c r="AQ1393" s="51"/>
      <c r="AR1393" s="51"/>
      <c r="AS1393" s="51"/>
      <c r="AT1393" s="51"/>
      <c r="AU1393" s="51"/>
      <c r="AV1393" s="51"/>
      <c r="AW1393" s="51"/>
      <c r="AX1393" s="51"/>
      <c r="AY1393" s="51"/>
      <c r="AZ1393" s="51"/>
      <c r="BA1393" s="51"/>
      <c r="BB1393" s="51"/>
    </row>
    <row r="1394" spans="4:54" ht="12.75" customHeight="1">
      <c r="D1394" s="50"/>
      <c r="E1394" s="50"/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  <c r="P1394" s="50"/>
      <c r="Q1394" s="50"/>
      <c r="R1394" s="50"/>
      <c r="S1394" s="50"/>
      <c r="T1394" s="50"/>
      <c r="U1394" s="50"/>
      <c r="V1394" s="60"/>
      <c r="W1394" s="60"/>
      <c r="X1394" s="60"/>
      <c r="Y1394" s="50"/>
      <c r="Z1394" s="50"/>
      <c r="AA1394" s="50"/>
      <c r="AB1394" s="51"/>
      <c r="AC1394" s="51"/>
      <c r="AD1394" s="51"/>
      <c r="AE1394" s="51"/>
      <c r="AF1394" s="51"/>
      <c r="AG1394" s="51"/>
      <c r="AH1394" s="51"/>
      <c r="AI1394" s="51"/>
      <c r="AJ1394" s="51"/>
      <c r="AK1394" s="51"/>
      <c r="AL1394" s="51"/>
      <c r="AM1394" s="51"/>
      <c r="AN1394" s="51"/>
      <c r="AO1394" s="51"/>
      <c r="AP1394" s="51"/>
      <c r="AQ1394" s="51"/>
      <c r="AR1394" s="51"/>
      <c r="AS1394" s="51"/>
      <c r="AT1394" s="51"/>
      <c r="AU1394" s="51"/>
      <c r="AV1394" s="51"/>
      <c r="AW1394" s="51"/>
      <c r="AX1394" s="51"/>
      <c r="AY1394" s="51"/>
      <c r="AZ1394" s="51"/>
      <c r="BA1394" s="51"/>
      <c r="BB1394" s="51"/>
    </row>
    <row r="1395" spans="4:54" ht="12.75" customHeight="1">
      <c r="D1395" s="50"/>
      <c r="E1395" s="50"/>
      <c r="F1395" s="50"/>
      <c r="G1395" s="50"/>
      <c r="H1395" s="50"/>
      <c r="I1395" s="50"/>
      <c r="J1395" s="50"/>
      <c r="K1395" s="50"/>
      <c r="L1395" s="50"/>
      <c r="M1395" s="50"/>
      <c r="N1395" s="50"/>
      <c r="O1395" s="50"/>
      <c r="P1395" s="50"/>
      <c r="Q1395" s="50"/>
      <c r="R1395" s="50"/>
      <c r="S1395" s="50"/>
      <c r="T1395" s="50"/>
      <c r="U1395" s="50"/>
      <c r="V1395" s="60"/>
      <c r="W1395" s="60"/>
      <c r="X1395" s="60"/>
      <c r="Y1395" s="50"/>
      <c r="Z1395" s="50"/>
      <c r="AA1395" s="50"/>
      <c r="AB1395" s="51"/>
      <c r="AC1395" s="51"/>
      <c r="AD1395" s="51"/>
      <c r="AE1395" s="51"/>
      <c r="AF1395" s="51"/>
      <c r="AG1395" s="51"/>
      <c r="AH1395" s="51"/>
      <c r="AI1395" s="51"/>
      <c r="AJ1395" s="51"/>
      <c r="AK1395" s="51"/>
      <c r="AL1395" s="51"/>
      <c r="AM1395" s="51"/>
      <c r="AN1395" s="51"/>
      <c r="AO1395" s="51"/>
      <c r="AP1395" s="51"/>
      <c r="AQ1395" s="51"/>
      <c r="AR1395" s="51"/>
      <c r="AS1395" s="51"/>
      <c r="AT1395" s="51"/>
      <c r="AU1395" s="51"/>
      <c r="AV1395" s="51"/>
      <c r="AW1395" s="51"/>
      <c r="AX1395" s="51"/>
      <c r="AY1395" s="51"/>
      <c r="AZ1395" s="51"/>
      <c r="BA1395" s="51"/>
      <c r="BB1395" s="51"/>
    </row>
    <row r="1396" spans="4:54" ht="12.75" customHeight="1">
      <c r="D1396" s="50"/>
      <c r="E1396" s="50"/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0"/>
      <c r="S1396" s="50"/>
      <c r="T1396" s="50"/>
      <c r="U1396" s="50"/>
      <c r="V1396" s="60"/>
      <c r="W1396" s="60"/>
      <c r="X1396" s="60"/>
      <c r="Y1396" s="50"/>
      <c r="Z1396" s="50"/>
      <c r="AA1396" s="50"/>
      <c r="AB1396" s="51"/>
      <c r="AC1396" s="51"/>
      <c r="AD1396" s="51"/>
      <c r="AE1396" s="51"/>
      <c r="AF1396" s="51"/>
      <c r="AG1396" s="51"/>
      <c r="AH1396" s="51"/>
      <c r="AI1396" s="51"/>
      <c r="AJ1396" s="51"/>
      <c r="AK1396" s="51"/>
      <c r="AL1396" s="51"/>
      <c r="AM1396" s="51"/>
      <c r="AN1396" s="51"/>
      <c r="AO1396" s="51"/>
      <c r="AP1396" s="51"/>
      <c r="AQ1396" s="51"/>
      <c r="AR1396" s="51"/>
      <c r="AS1396" s="51"/>
      <c r="AT1396" s="51"/>
      <c r="AU1396" s="51"/>
      <c r="AV1396" s="51"/>
      <c r="AW1396" s="51"/>
      <c r="AX1396" s="51"/>
      <c r="AY1396" s="51"/>
      <c r="AZ1396" s="51"/>
      <c r="BA1396" s="51"/>
      <c r="BB1396" s="51"/>
    </row>
    <row r="1397" spans="4:54" ht="12.75" customHeight="1">
      <c r="D1397" s="50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0"/>
      <c r="S1397" s="50"/>
      <c r="T1397" s="50"/>
      <c r="U1397" s="50"/>
      <c r="V1397" s="60"/>
      <c r="W1397" s="60"/>
      <c r="X1397" s="60"/>
      <c r="Y1397" s="50"/>
      <c r="Z1397" s="50"/>
      <c r="AA1397" s="50"/>
      <c r="AB1397" s="51"/>
      <c r="AC1397" s="51"/>
      <c r="AD1397" s="51"/>
      <c r="AE1397" s="51"/>
      <c r="AF1397" s="51"/>
      <c r="AG1397" s="51"/>
      <c r="AH1397" s="51"/>
      <c r="AI1397" s="51"/>
      <c r="AJ1397" s="51"/>
      <c r="AK1397" s="51"/>
      <c r="AL1397" s="51"/>
      <c r="AM1397" s="51"/>
      <c r="AN1397" s="51"/>
      <c r="AO1397" s="51"/>
      <c r="AP1397" s="51"/>
      <c r="AQ1397" s="51"/>
      <c r="AR1397" s="51"/>
      <c r="AS1397" s="51"/>
      <c r="AT1397" s="51"/>
      <c r="AU1397" s="51"/>
      <c r="AV1397" s="51"/>
      <c r="AW1397" s="51"/>
      <c r="AX1397" s="51"/>
      <c r="AY1397" s="51"/>
      <c r="AZ1397" s="51"/>
      <c r="BA1397" s="51"/>
      <c r="BB1397" s="51"/>
    </row>
    <row r="1398" spans="4:54" ht="12.75" customHeight="1">
      <c r="D1398" s="50"/>
      <c r="E1398" s="50"/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  <c r="P1398" s="50"/>
      <c r="Q1398" s="50"/>
      <c r="R1398" s="50"/>
      <c r="S1398" s="50"/>
      <c r="T1398" s="50"/>
      <c r="U1398" s="50"/>
      <c r="V1398" s="60"/>
      <c r="W1398" s="60"/>
      <c r="X1398" s="60"/>
      <c r="Y1398" s="50"/>
      <c r="Z1398" s="50"/>
      <c r="AA1398" s="50"/>
      <c r="AB1398" s="51"/>
      <c r="AC1398" s="51"/>
      <c r="AD1398" s="51"/>
      <c r="AE1398" s="51"/>
      <c r="AF1398" s="51"/>
      <c r="AG1398" s="51"/>
      <c r="AH1398" s="51"/>
      <c r="AI1398" s="51"/>
      <c r="AJ1398" s="51"/>
      <c r="AK1398" s="51"/>
      <c r="AL1398" s="51"/>
      <c r="AM1398" s="51"/>
      <c r="AN1398" s="51"/>
      <c r="AO1398" s="51"/>
      <c r="AP1398" s="51"/>
      <c r="AQ1398" s="51"/>
      <c r="AR1398" s="51"/>
      <c r="AS1398" s="51"/>
      <c r="AT1398" s="51"/>
      <c r="AU1398" s="51"/>
      <c r="AV1398" s="51"/>
      <c r="AW1398" s="51"/>
      <c r="AX1398" s="51"/>
      <c r="AY1398" s="51"/>
      <c r="AZ1398" s="51"/>
      <c r="BA1398" s="51"/>
      <c r="BB1398" s="51"/>
    </row>
    <row r="1399" spans="4:54" ht="12.75" customHeight="1">
      <c r="D1399" s="50"/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  <c r="R1399" s="50"/>
      <c r="S1399" s="50"/>
      <c r="T1399" s="50"/>
      <c r="U1399" s="50"/>
      <c r="V1399" s="60"/>
      <c r="W1399" s="60"/>
      <c r="X1399" s="60"/>
      <c r="Y1399" s="50"/>
      <c r="Z1399" s="50"/>
      <c r="AA1399" s="50"/>
      <c r="AB1399" s="51"/>
      <c r="AC1399" s="51"/>
      <c r="AD1399" s="51"/>
      <c r="AE1399" s="51"/>
      <c r="AF1399" s="51"/>
      <c r="AG1399" s="51"/>
      <c r="AH1399" s="51"/>
      <c r="AI1399" s="51"/>
      <c r="AJ1399" s="51"/>
      <c r="AK1399" s="51"/>
      <c r="AL1399" s="51"/>
      <c r="AM1399" s="51"/>
      <c r="AN1399" s="51"/>
      <c r="AO1399" s="51"/>
      <c r="AP1399" s="51"/>
      <c r="AQ1399" s="51"/>
      <c r="AR1399" s="51"/>
      <c r="AS1399" s="51"/>
      <c r="AT1399" s="51"/>
      <c r="AU1399" s="51"/>
      <c r="AV1399" s="51"/>
      <c r="AW1399" s="51"/>
      <c r="AX1399" s="51"/>
      <c r="AY1399" s="51"/>
      <c r="AZ1399" s="51"/>
      <c r="BA1399" s="51"/>
      <c r="BB1399" s="51"/>
    </row>
    <row r="1400" spans="4:54" ht="12.75" customHeight="1">
      <c r="D1400" s="50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  <c r="V1400" s="60"/>
      <c r="W1400" s="60"/>
      <c r="X1400" s="60"/>
      <c r="Y1400" s="50"/>
      <c r="Z1400" s="50"/>
      <c r="AA1400" s="50"/>
      <c r="AB1400" s="51"/>
      <c r="AC1400" s="51"/>
      <c r="AD1400" s="51"/>
      <c r="AE1400" s="51"/>
      <c r="AF1400" s="51"/>
      <c r="AG1400" s="51"/>
      <c r="AH1400" s="51"/>
      <c r="AI1400" s="51"/>
      <c r="AJ1400" s="51"/>
      <c r="AK1400" s="51"/>
      <c r="AL1400" s="51"/>
      <c r="AM1400" s="51"/>
      <c r="AN1400" s="51"/>
      <c r="AO1400" s="51"/>
      <c r="AP1400" s="51"/>
      <c r="AQ1400" s="51"/>
      <c r="AR1400" s="51"/>
      <c r="AS1400" s="51"/>
      <c r="AT1400" s="51"/>
      <c r="AU1400" s="51"/>
      <c r="AV1400" s="51"/>
      <c r="AW1400" s="51"/>
      <c r="AX1400" s="51"/>
      <c r="AY1400" s="51"/>
      <c r="AZ1400" s="51"/>
      <c r="BA1400" s="51"/>
      <c r="BB1400" s="51"/>
    </row>
    <row r="1401" spans="4:54" ht="12.75" customHeight="1">
      <c r="D1401" s="50"/>
      <c r="E1401" s="50"/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  <c r="R1401" s="50"/>
      <c r="S1401" s="50"/>
      <c r="T1401" s="50"/>
      <c r="U1401" s="50"/>
      <c r="V1401" s="60"/>
      <c r="W1401" s="60"/>
      <c r="X1401" s="60"/>
      <c r="Y1401" s="50"/>
      <c r="Z1401" s="50"/>
      <c r="AA1401" s="50"/>
      <c r="AB1401" s="51"/>
      <c r="AC1401" s="51"/>
      <c r="AD1401" s="51"/>
      <c r="AE1401" s="51"/>
      <c r="AF1401" s="51"/>
      <c r="AG1401" s="51"/>
      <c r="AH1401" s="51"/>
      <c r="AI1401" s="51"/>
      <c r="AJ1401" s="51"/>
      <c r="AK1401" s="51"/>
      <c r="AL1401" s="51"/>
      <c r="AM1401" s="51"/>
      <c r="AN1401" s="51"/>
      <c r="AO1401" s="51"/>
      <c r="AP1401" s="51"/>
      <c r="AQ1401" s="51"/>
      <c r="AR1401" s="51"/>
      <c r="AS1401" s="51"/>
      <c r="AT1401" s="51"/>
      <c r="AU1401" s="51"/>
      <c r="AV1401" s="51"/>
      <c r="AW1401" s="51"/>
      <c r="AX1401" s="51"/>
      <c r="AY1401" s="51"/>
      <c r="AZ1401" s="51"/>
      <c r="BA1401" s="51"/>
      <c r="BB1401" s="51"/>
    </row>
    <row r="1402" spans="4:54" ht="12.75" customHeight="1">
      <c r="D1402" s="50"/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  <c r="V1402" s="60"/>
      <c r="W1402" s="60"/>
      <c r="X1402" s="60"/>
      <c r="Y1402" s="50"/>
      <c r="Z1402" s="50"/>
      <c r="AA1402" s="50"/>
      <c r="AB1402" s="51"/>
      <c r="AC1402" s="51"/>
      <c r="AD1402" s="51"/>
      <c r="AE1402" s="51"/>
      <c r="AF1402" s="51"/>
      <c r="AG1402" s="51"/>
      <c r="AH1402" s="51"/>
      <c r="AI1402" s="51"/>
      <c r="AJ1402" s="51"/>
      <c r="AK1402" s="51"/>
      <c r="AL1402" s="51"/>
      <c r="AM1402" s="51"/>
      <c r="AN1402" s="51"/>
      <c r="AO1402" s="51"/>
      <c r="AP1402" s="51"/>
      <c r="AQ1402" s="51"/>
      <c r="AR1402" s="51"/>
      <c r="AS1402" s="51"/>
      <c r="AT1402" s="51"/>
      <c r="AU1402" s="51"/>
      <c r="AV1402" s="51"/>
      <c r="AW1402" s="51"/>
      <c r="AX1402" s="51"/>
      <c r="AY1402" s="51"/>
      <c r="AZ1402" s="51"/>
      <c r="BA1402" s="51"/>
      <c r="BB1402" s="51"/>
    </row>
    <row r="1403" spans="4:54" ht="12.75" customHeight="1"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  <c r="U1403" s="50"/>
      <c r="V1403" s="60"/>
      <c r="W1403" s="60"/>
      <c r="X1403" s="60"/>
      <c r="Y1403" s="50"/>
      <c r="Z1403" s="50"/>
      <c r="AA1403" s="50"/>
      <c r="AB1403" s="51"/>
      <c r="AC1403" s="51"/>
      <c r="AD1403" s="51"/>
      <c r="AE1403" s="51"/>
      <c r="AF1403" s="51"/>
      <c r="AG1403" s="51"/>
      <c r="AH1403" s="51"/>
      <c r="AI1403" s="51"/>
      <c r="AJ1403" s="51"/>
      <c r="AK1403" s="51"/>
      <c r="AL1403" s="51"/>
      <c r="AM1403" s="51"/>
      <c r="AN1403" s="51"/>
      <c r="AO1403" s="51"/>
      <c r="AP1403" s="51"/>
      <c r="AQ1403" s="51"/>
      <c r="AR1403" s="51"/>
      <c r="AS1403" s="51"/>
      <c r="AT1403" s="51"/>
      <c r="AU1403" s="51"/>
      <c r="AV1403" s="51"/>
      <c r="AW1403" s="51"/>
      <c r="AX1403" s="51"/>
      <c r="AY1403" s="51"/>
      <c r="AZ1403" s="51"/>
      <c r="BA1403" s="51"/>
      <c r="BB1403" s="51"/>
    </row>
    <row r="1404" spans="4:54" ht="12.75" customHeight="1">
      <c r="D1404" s="50"/>
      <c r="E1404" s="50"/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  <c r="R1404" s="50"/>
      <c r="S1404" s="50"/>
      <c r="T1404" s="50"/>
      <c r="U1404" s="50"/>
      <c r="V1404" s="60"/>
      <c r="W1404" s="60"/>
      <c r="X1404" s="60"/>
      <c r="Y1404" s="50"/>
      <c r="Z1404" s="50"/>
      <c r="AA1404" s="50"/>
      <c r="AB1404" s="51"/>
      <c r="AC1404" s="51"/>
      <c r="AD1404" s="51"/>
      <c r="AE1404" s="51"/>
      <c r="AF1404" s="51"/>
      <c r="AG1404" s="51"/>
      <c r="AH1404" s="51"/>
      <c r="AI1404" s="51"/>
      <c r="AJ1404" s="51"/>
      <c r="AK1404" s="51"/>
      <c r="AL1404" s="51"/>
      <c r="AM1404" s="51"/>
      <c r="AN1404" s="51"/>
      <c r="AO1404" s="51"/>
      <c r="AP1404" s="51"/>
      <c r="AQ1404" s="51"/>
      <c r="AR1404" s="51"/>
      <c r="AS1404" s="51"/>
      <c r="AT1404" s="51"/>
      <c r="AU1404" s="51"/>
      <c r="AV1404" s="51"/>
      <c r="AW1404" s="51"/>
      <c r="AX1404" s="51"/>
      <c r="AY1404" s="51"/>
      <c r="AZ1404" s="51"/>
      <c r="BA1404" s="51"/>
      <c r="BB1404" s="51"/>
    </row>
    <row r="1405" spans="4:54" ht="12.75" customHeight="1">
      <c r="D1405" s="50"/>
      <c r="E1405" s="50"/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  <c r="R1405" s="50"/>
      <c r="S1405" s="50"/>
      <c r="T1405" s="50"/>
      <c r="U1405" s="50"/>
      <c r="V1405" s="60"/>
      <c r="W1405" s="60"/>
      <c r="X1405" s="60"/>
      <c r="Y1405" s="50"/>
      <c r="Z1405" s="50"/>
      <c r="AA1405" s="50"/>
      <c r="AB1405" s="51"/>
      <c r="AC1405" s="51"/>
      <c r="AD1405" s="51"/>
      <c r="AE1405" s="51"/>
      <c r="AF1405" s="51"/>
      <c r="AG1405" s="51"/>
      <c r="AH1405" s="51"/>
      <c r="AI1405" s="51"/>
      <c r="AJ1405" s="51"/>
      <c r="AK1405" s="51"/>
      <c r="AL1405" s="51"/>
      <c r="AM1405" s="51"/>
      <c r="AN1405" s="51"/>
      <c r="AO1405" s="51"/>
      <c r="AP1405" s="51"/>
      <c r="AQ1405" s="51"/>
      <c r="AR1405" s="51"/>
      <c r="AS1405" s="51"/>
      <c r="AT1405" s="51"/>
      <c r="AU1405" s="51"/>
      <c r="AV1405" s="51"/>
      <c r="AW1405" s="51"/>
      <c r="AX1405" s="51"/>
      <c r="AY1405" s="51"/>
      <c r="AZ1405" s="51"/>
      <c r="BA1405" s="51"/>
      <c r="BB1405" s="51"/>
    </row>
    <row r="1406" spans="4:54" ht="12.75" customHeight="1">
      <c r="D1406" s="50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  <c r="P1406" s="50"/>
      <c r="Q1406" s="50"/>
      <c r="R1406" s="50"/>
      <c r="S1406" s="50"/>
      <c r="T1406" s="50"/>
      <c r="U1406" s="50"/>
      <c r="V1406" s="60"/>
      <c r="W1406" s="60"/>
      <c r="X1406" s="60"/>
      <c r="Y1406" s="50"/>
      <c r="Z1406" s="50"/>
      <c r="AA1406" s="50"/>
      <c r="AB1406" s="51"/>
      <c r="AC1406" s="51"/>
      <c r="AD1406" s="51"/>
      <c r="AE1406" s="51"/>
      <c r="AF1406" s="51"/>
      <c r="AG1406" s="51"/>
      <c r="AH1406" s="51"/>
      <c r="AI1406" s="51"/>
      <c r="AJ1406" s="51"/>
      <c r="AK1406" s="51"/>
      <c r="AL1406" s="51"/>
      <c r="AM1406" s="51"/>
      <c r="AN1406" s="51"/>
      <c r="AO1406" s="51"/>
      <c r="AP1406" s="51"/>
      <c r="AQ1406" s="51"/>
      <c r="AR1406" s="51"/>
      <c r="AS1406" s="51"/>
      <c r="AT1406" s="51"/>
      <c r="AU1406" s="51"/>
      <c r="AV1406" s="51"/>
      <c r="AW1406" s="51"/>
      <c r="AX1406" s="51"/>
      <c r="AY1406" s="51"/>
      <c r="AZ1406" s="51"/>
      <c r="BA1406" s="51"/>
      <c r="BB1406" s="51"/>
    </row>
    <row r="1407" spans="4:54" ht="12.75" customHeight="1">
      <c r="D1407" s="50"/>
      <c r="E1407" s="50"/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  <c r="P1407" s="50"/>
      <c r="Q1407" s="50"/>
      <c r="R1407" s="50"/>
      <c r="S1407" s="50"/>
      <c r="T1407" s="50"/>
      <c r="U1407" s="50"/>
      <c r="V1407" s="60"/>
      <c r="W1407" s="60"/>
      <c r="X1407" s="60"/>
      <c r="Y1407" s="50"/>
      <c r="Z1407" s="50"/>
      <c r="AA1407" s="50"/>
      <c r="AB1407" s="51"/>
      <c r="AC1407" s="51"/>
      <c r="AD1407" s="51"/>
      <c r="AE1407" s="51"/>
      <c r="AF1407" s="51"/>
      <c r="AG1407" s="51"/>
      <c r="AH1407" s="51"/>
      <c r="AI1407" s="51"/>
      <c r="AJ1407" s="51"/>
      <c r="AK1407" s="51"/>
      <c r="AL1407" s="51"/>
      <c r="AM1407" s="51"/>
      <c r="AN1407" s="51"/>
      <c r="AO1407" s="51"/>
      <c r="AP1407" s="51"/>
      <c r="AQ1407" s="51"/>
      <c r="AR1407" s="51"/>
      <c r="AS1407" s="51"/>
      <c r="AT1407" s="51"/>
      <c r="AU1407" s="51"/>
      <c r="AV1407" s="51"/>
      <c r="AW1407" s="51"/>
      <c r="AX1407" s="51"/>
      <c r="AY1407" s="51"/>
      <c r="AZ1407" s="51"/>
      <c r="BA1407" s="51"/>
      <c r="BB1407" s="51"/>
    </row>
    <row r="1408" spans="4:54" ht="12.75" customHeight="1">
      <c r="D1408" s="50"/>
      <c r="E1408" s="50"/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  <c r="R1408" s="50"/>
      <c r="S1408" s="50"/>
      <c r="T1408" s="50"/>
      <c r="U1408" s="50"/>
      <c r="V1408" s="60"/>
      <c r="W1408" s="60"/>
      <c r="X1408" s="60"/>
      <c r="Y1408" s="50"/>
      <c r="Z1408" s="50"/>
      <c r="AA1408" s="50"/>
      <c r="AB1408" s="51"/>
      <c r="AC1408" s="51"/>
      <c r="AD1408" s="51"/>
      <c r="AE1408" s="51"/>
      <c r="AF1408" s="51"/>
      <c r="AG1408" s="51"/>
      <c r="AH1408" s="51"/>
      <c r="AI1408" s="51"/>
      <c r="AJ1408" s="51"/>
      <c r="AK1408" s="51"/>
      <c r="AL1408" s="51"/>
      <c r="AM1408" s="51"/>
      <c r="AN1408" s="51"/>
      <c r="AO1408" s="51"/>
      <c r="AP1408" s="51"/>
      <c r="AQ1408" s="51"/>
      <c r="AR1408" s="51"/>
      <c r="AS1408" s="51"/>
      <c r="AT1408" s="51"/>
      <c r="AU1408" s="51"/>
      <c r="AV1408" s="51"/>
      <c r="AW1408" s="51"/>
      <c r="AX1408" s="51"/>
      <c r="AY1408" s="51"/>
      <c r="AZ1408" s="51"/>
      <c r="BA1408" s="51"/>
      <c r="BB1408" s="51"/>
    </row>
    <row r="1409" spans="4:54" ht="12.75" customHeight="1">
      <c r="D1409" s="50"/>
      <c r="E1409" s="50"/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  <c r="P1409" s="50"/>
      <c r="Q1409" s="50"/>
      <c r="R1409" s="50"/>
      <c r="S1409" s="50"/>
      <c r="T1409" s="50"/>
      <c r="U1409" s="50"/>
      <c r="V1409" s="60"/>
      <c r="W1409" s="60"/>
      <c r="X1409" s="60"/>
      <c r="Y1409" s="50"/>
      <c r="Z1409" s="50"/>
      <c r="AA1409" s="50"/>
      <c r="AB1409" s="51"/>
      <c r="AC1409" s="51"/>
      <c r="AD1409" s="51"/>
      <c r="AE1409" s="51"/>
      <c r="AF1409" s="51"/>
      <c r="AG1409" s="51"/>
      <c r="AH1409" s="51"/>
      <c r="AI1409" s="51"/>
      <c r="AJ1409" s="51"/>
      <c r="AK1409" s="51"/>
      <c r="AL1409" s="51"/>
      <c r="AM1409" s="51"/>
      <c r="AN1409" s="51"/>
      <c r="AO1409" s="51"/>
      <c r="AP1409" s="51"/>
      <c r="AQ1409" s="51"/>
      <c r="AR1409" s="51"/>
      <c r="AS1409" s="51"/>
      <c r="AT1409" s="51"/>
      <c r="AU1409" s="51"/>
      <c r="AV1409" s="51"/>
      <c r="AW1409" s="51"/>
      <c r="AX1409" s="51"/>
      <c r="AY1409" s="51"/>
      <c r="AZ1409" s="51"/>
      <c r="BA1409" s="51"/>
      <c r="BB1409" s="51"/>
    </row>
    <row r="1410" spans="4:54" ht="12.75" customHeight="1">
      <c r="D1410" s="50"/>
      <c r="E1410" s="50"/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  <c r="P1410" s="50"/>
      <c r="Q1410" s="50"/>
      <c r="R1410" s="50"/>
      <c r="S1410" s="50"/>
      <c r="T1410" s="50"/>
      <c r="U1410" s="50"/>
      <c r="V1410" s="60"/>
      <c r="W1410" s="60"/>
      <c r="X1410" s="60"/>
      <c r="Y1410" s="50"/>
      <c r="Z1410" s="50"/>
      <c r="AA1410" s="50"/>
      <c r="AB1410" s="51"/>
      <c r="AC1410" s="51"/>
      <c r="AD1410" s="51"/>
      <c r="AE1410" s="51"/>
      <c r="AF1410" s="51"/>
      <c r="AG1410" s="51"/>
      <c r="AH1410" s="51"/>
      <c r="AI1410" s="51"/>
      <c r="AJ1410" s="51"/>
      <c r="AK1410" s="51"/>
      <c r="AL1410" s="51"/>
      <c r="AM1410" s="51"/>
      <c r="AN1410" s="51"/>
      <c r="AO1410" s="51"/>
      <c r="AP1410" s="51"/>
      <c r="AQ1410" s="51"/>
      <c r="AR1410" s="51"/>
      <c r="AS1410" s="51"/>
      <c r="AT1410" s="51"/>
      <c r="AU1410" s="51"/>
      <c r="AV1410" s="51"/>
      <c r="AW1410" s="51"/>
      <c r="AX1410" s="51"/>
      <c r="AY1410" s="51"/>
      <c r="AZ1410" s="51"/>
      <c r="BA1410" s="51"/>
      <c r="BB1410" s="51"/>
    </row>
    <row r="1411" spans="4:54" ht="12.75" customHeight="1">
      <c r="D1411" s="50"/>
      <c r="E1411" s="50"/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60"/>
      <c r="W1411" s="60"/>
      <c r="X1411" s="60"/>
      <c r="Y1411" s="50"/>
      <c r="Z1411" s="50"/>
      <c r="AA1411" s="50"/>
      <c r="AB1411" s="51"/>
      <c r="AC1411" s="51"/>
      <c r="AD1411" s="51"/>
      <c r="AE1411" s="51"/>
      <c r="AF1411" s="51"/>
      <c r="AG1411" s="51"/>
      <c r="AH1411" s="51"/>
      <c r="AI1411" s="51"/>
      <c r="AJ1411" s="51"/>
      <c r="AK1411" s="51"/>
      <c r="AL1411" s="51"/>
      <c r="AM1411" s="51"/>
      <c r="AN1411" s="51"/>
      <c r="AO1411" s="51"/>
      <c r="AP1411" s="51"/>
      <c r="AQ1411" s="51"/>
      <c r="AR1411" s="51"/>
      <c r="AS1411" s="51"/>
      <c r="AT1411" s="51"/>
      <c r="AU1411" s="51"/>
      <c r="AV1411" s="51"/>
      <c r="AW1411" s="51"/>
      <c r="AX1411" s="51"/>
      <c r="AY1411" s="51"/>
      <c r="AZ1411" s="51"/>
      <c r="BA1411" s="51"/>
      <c r="BB1411" s="51"/>
    </row>
    <row r="1412" spans="4:54" ht="12.75" customHeight="1">
      <c r="D1412" s="50"/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  <c r="P1412" s="50"/>
      <c r="Q1412" s="50"/>
      <c r="R1412" s="50"/>
      <c r="S1412" s="50"/>
      <c r="T1412" s="50"/>
      <c r="U1412" s="50"/>
      <c r="V1412" s="60"/>
      <c r="W1412" s="60"/>
      <c r="X1412" s="60"/>
      <c r="Y1412" s="50"/>
      <c r="Z1412" s="50"/>
      <c r="AA1412" s="50"/>
      <c r="AB1412" s="51"/>
      <c r="AC1412" s="51"/>
      <c r="AD1412" s="51"/>
      <c r="AE1412" s="51"/>
      <c r="AF1412" s="51"/>
      <c r="AG1412" s="51"/>
      <c r="AH1412" s="51"/>
      <c r="AI1412" s="51"/>
      <c r="AJ1412" s="51"/>
      <c r="AK1412" s="51"/>
      <c r="AL1412" s="51"/>
      <c r="AM1412" s="51"/>
      <c r="AN1412" s="51"/>
      <c r="AO1412" s="51"/>
      <c r="AP1412" s="51"/>
      <c r="AQ1412" s="51"/>
      <c r="AR1412" s="51"/>
      <c r="AS1412" s="51"/>
      <c r="AT1412" s="51"/>
      <c r="AU1412" s="51"/>
      <c r="AV1412" s="51"/>
      <c r="AW1412" s="51"/>
      <c r="AX1412" s="51"/>
      <c r="AY1412" s="51"/>
      <c r="AZ1412" s="51"/>
      <c r="BA1412" s="51"/>
      <c r="BB1412" s="51"/>
    </row>
    <row r="1413" spans="4:54" ht="12.75" customHeight="1">
      <c r="D1413" s="50"/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  <c r="P1413" s="50"/>
      <c r="Q1413" s="50"/>
      <c r="R1413" s="50"/>
      <c r="S1413" s="50"/>
      <c r="T1413" s="50"/>
      <c r="U1413" s="50"/>
      <c r="V1413" s="60"/>
      <c r="W1413" s="60"/>
      <c r="X1413" s="60"/>
      <c r="Y1413" s="50"/>
      <c r="Z1413" s="50"/>
      <c r="AA1413" s="50"/>
      <c r="AB1413" s="51"/>
      <c r="AC1413" s="51"/>
      <c r="AD1413" s="51"/>
      <c r="AE1413" s="51"/>
      <c r="AF1413" s="51"/>
      <c r="AG1413" s="51"/>
      <c r="AH1413" s="51"/>
      <c r="AI1413" s="51"/>
      <c r="AJ1413" s="51"/>
      <c r="AK1413" s="51"/>
      <c r="AL1413" s="51"/>
      <c r="AM1413" s="51"/>
      <c r="AN1413" s="51"/>
      <c r="AO1413" s="51"/>
      <c r="AP1413" s="51"/>
      <c r="AQ1413" s="51"/>
      <c r="AR1413" s="51"/>
      <c r="AS1413" s="51"/>
      <c r="AT1413" s="51"/>
      <c r="AU1413" s="51"/>
      <c r="AV1413" s="51"/>
      <c r="AW1413" s="51"/>
      <c r="AX1413" s="51"/>
      <c r="AY1413" s="51"/>
      <c r="AZ1413" s="51"/>
      <c r="BA1413" s="51"/>
      <c r="BB1413" s="51"/>
    </row>
    <row r="1414" spans="4:54" ht="12.75" customHeight="1">
      <c r="D1414" s="50"/>
      <c r="E1414" s="50"/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  <c r="P1414" s="50"/>
      <c r="Q1414" s="50"/>
      <c r="R1414" s="50"/>
      <c r="S1414" s="50"/>
      <c r="T1414" s="50"/>
      <c r="U1414" s="50"/>
      <c r="V1414" s="60"/>
      <c r="W1414" s="60"/>
      <c r="X1414" s="60"/>
      <c r="Y1414" s="50"/>
      <c r="Z1414" s="50"/>
      <c r="AA1414" s="50"/>
      <c r="AB1414" s="51"/>
      <c r="AC1414" s="51"/>
      <c r="AD1414" s="51"/>
      <c r="AE1414" s="51"/>
      <c r="AF1414" s="51"/>
      <c r="AG1414" s="51"/>
      <c r="AH1414" s="51"/>
      <c r="AI1414" s="51"/>
      <c r="AJ1414" s="51"/>
      <c r="AK1414" s="51"/>
      <c r="AL1414" s="51"/>
      <c r="AM1414" s="51"/>
      <c r="AN1414" s="51"/>
      <c r="AO1414" s="51"/>
      <c r="AP1414" s="51"/>
      <c r="AQ1414" s="51"/>
      <c r="AR1414" s="51"/>
      <c r="AS1414" s="51"/>
      <c r="AT1414" s="51"/>
      <c r="AU1414" s="51"/>
      <c r="AV1414" s="51"/>
      <c r="AW1414" s="51"/>
      <c r="AX1414" s="51"/>
      <c r="AY1414" s="51"/>
      <c r="AZ1414" s="51"/>
      <c r="BA1414" s="51"/>
      <c r="BB1414" s="51"/>
    </row>
    <row r="1415" spans="4:54" ht="12.75" customHeight="1">
      <c r="D1415" s="50"/>
      <c r="E1415" s="50"/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  <c r="P1415" s="50"/>
      <c r="Q1415" s="50"/>
      <c r="R1415" s="50"/>
      <c r="S1415" s="50"/>
      <c r="T1415" s="50"/>
      <c r="U1415" s="50"/>
      <c r="V1415" s="60"/>
      <c r="W1415" s="60"/>
      <c r="X1415" s="60"/>
      <c r="Y1415" s="50"/>
      <c r="Z1415" s="50"/>
      <c r="AA1415" s="50"/>
      <c r="AB1415" s="51"/>
      <c r="AC1415" s="51"/>
      <c r="AD1415" s="51"/>
      <c r="AE1415" s="51"/>
      <c r="AF1415" s="51"/>
      <c r="AG1415" s="51"/>
      <c r="AH1415" s="51"/>
      <c r="AI1415" s="51"/>
      <c r="AJ1415" s="51"/>
      <c r="AK1415" s="51"/>
      <c r="AL1415" s="51"/>
      <c r="AM1415" s="51"/>
      <c r="AN1415" s="51"/>
      <c r="AO1415" s="51"/>
      <c r="AP1415" s="51"/>
      <c r="AQ1415" s="51"/>
      <c r="AR1415" s="51"/>
      <c r="AS1415" s="51"/>
      <c r="AT1415" s="51"/>
      <c r="AU1415" s="51"/>
      <c r="AV1415" s="51"/>
      <c r="AW1415" s="51"/>
      <c r="AX1415" s="51"/>
      <c r="AY1415" s="51"/>
      <c r="AZ1415" s="51"/>
      <c r="BA1415" s="51"/>
      <c r="BB1415" s="51"/>
    </row>
    <row r="1416" spans="4:54" ht="12.75" customHeight="1">
      <c r="D1416" s="50"/>
      <c r="E1416" s="50"/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  <c r="P1416" s="50"/>
      <c r="Q1416" s="50"/>
      <c r="R1416" s="50"/>
      <c r="S1416" s="50"/>
      <c r="T1416" s="50"/>
      <c r="U1416" s="50"/>
      <c r="V1416" s="60"/>
      <c r="W1416" s="60"/>
      <c r="X1416" s="60"/>
      <c r="Y1416" s="50"/>
      <c r="Z1416" s="50"/>
      <c r="AA1416" s="50"/>
      <c r="AB1416" s="51"/>
      <c r="AC1416" s="51"/>
      <c r="AD1416" s="51"/>
      <c r="AE1416" s="51"/>
      <c r="AF1416" s="51"/>
      <c r="AG1416" s="51"/>
      <c r="AH1416" s="51"/>
      <c r="AI1416" s="51"/>
      <c r="AJ1416" s="51"/>
      <c r="AK1416" s="51"/>
      <c r="AL1416" s="51"/>
      <c r="AM1416" s="51"/>
      <c r="AN1416" s="51"/>
      <c r="AO1416" s="51"/>
      <c r="AP1416" s="51"/>
      <c r="AQ1416" s="51"/>
      <c r="AR1416" s="51"/>
      <c r="AS1416" s="51"/>
      <c r="AT1416" s="51"/>
      <c r="AU1416" s="51"/>
      <c r="AV1416" s="51"/>
      <c r="AW1416" s="51"/>
      <c r="AX1416" s="51"/>
      <c r="AY1416" s="51"/>
      <c r="AZ1416" s="51"/>
      <c r="BA1416" s="51"/>
      <c r="BB1416" s="51"/>
    </row>
    <row r="1417" spans="4:54" ht="12.75" customHeight="1"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  <c r="V1417" s="60"/>
      <c r="W1417" s="60"/>
      <c r="X1417" s="60"/>
      <c r="Y1417" s="50"/>
      <c r="Z1417" s="50"/>
      <c r="AA1417" s="50"/>
      <c r="AB1417" s="51"/>
      <c r="AC1417" s="51"/>
      <c r="AD1417" s="51"/>
      <c r="AE1417" s="51"/>
      <c r="AF1417" s="51"/>
      <c r="AG1417" s="51"/>
      <c r="AH1417" s="51"/>
      <c r="AI1417" s="51"/>
      <c r="AJ1417" s="51"/>
      <c r="AK1417" s="51"/>
      <c r="AL1417" s="51"/>
      <c r="AM1417" s="51"/>
      <c r="AN1417" s="51"/>
      <c r="AO1417" s="51"/>
      <c r="AP1417" s="51"/>
      <c r="AQ1417" s="51"/>
      <c r="AR1417" s="51"/>
      <c r="AS1417" s="51"/>
      <c r="AT1417" s="51"/>
      <c r="AU1417" s="51"/>
      <c r="AV1417" s="51"/>
      <c r="AW1417" s="51"/>
      <c r="AX1417" s="51"/>
      <c r="AY1417" s="51"/>
      <c r="AZ1417" s="51"/>
      <c r="BA1417" s="51"/>
      <c r="BB1417" s="51"/>
    </row>
    <row r="1418" spans="4:54" ht="12.75" customHeight="1">
      <c r="D1418" s="50"/>
      <c r="E1418" s="50"/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  <c r="P1418" s="50"/>
      <c r="Q1418" s="50"/>
      <c r="R1418" s="50"/>
      <c r="S1418" s="50"/>
      <c r="T1418" s="50"/>
      <c r="U1418" s="50"/>
      <c r="V1418" s="60"/>
      <c r="W1418" s="60"/>
      <c r="X1418" s="60"/>
      <c r="Y1418" s="50"/>
      <c r="Z1418" s="50"/>
      <c r="AA1418" s="50"/>
      <c r="AB1418" s="51"/>
      <c r="AC1418" s="51"/>
      <c r="AD1418" s="51"/>
      <c r="AE1418" s="51"/>
      <c r="AF1418" s="51"/>
      <c r="AG1418" s="51"/>
      <c r="AH1418" s="51"/>
      <c r="AI1418" s="51"/>
      <c r="AJ1418" s="51"/>
      <c r="AK1418" s="51"/>
      <c r="AL1418" s="51"/>
      <c r="AM1418" s="51"/>
      <c r="AN1418" s="51"/>
      <c r="AO1418" s="51"/>
      <c r="AP1418" s="51"/>
      <c r="AQ1418" s="51"/>
      <c r="AR1418" s="51"/>
      <c r="AS1418" s="51"/>
      <c r="AT1418" s="51"/>
      <c r="AU1418" s="51"/>
      <c r="AV1418" s="51"/>
      <c r="AW1418" s="51"/>
      <c r="AX1418" s="51"/>
      <c r="AY1418" s="51"/>
      <c r="AZ1418" s="51"/>
      <c r="BA1418" s="51"/>
      <c r="BB1418" s="51"/>
    </row>
    <row r="1419" spans="4:54" ht="12.75" customHeight="1">
      <c r="D1419" s="50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0"/>
      <c r="S1419" s="50"/>
      <c r="T1419" s="50"/>
      <c r="U1419" s="50"/>
      <c r="V1419" s="60"/>
      <c r="W1419" s="60"/>
      <c r="X1419" s="60"/>
      <c r="Y1419" s="50"/>
      <c r="Z1419" s="50"/>
      <c r="AA1419" s="50"/>
      <c r="AB1419" s="51"/>
      <c r="AC1419" s="51"/>
      <c r="AD1419" s="51"/>
      <c r="AE1419" s="51"/>
      <c r="AF1419" s="51"/>
      <c r="AG1419" s="51"/>
      <c r="AH1419" s="51"/>
      <c r="AI1419" s="51"/>
      <c r="AJ1419" s="51"/>
      <c r="AK1419" s="51"/>
      <c r="AL1419" s="51"/>
      <c r="AM1419" s="51"/>
      <c r="AN1419" s="51"/>
      <c r="AO1419" s="51"/>
      <c r="AP1419" s="51"/>
      <c r="AQ1419" s="51"/>
      <c r="AR1419" s="51"/>
      <c r="AS1419" s="51"/>
      <c r="AT1419" s="51"/>
      <c r="AU1419" s="51"/>
      <c r="AV1419" s="51"/>
      <c r="AW1419" s="51"/>
      <c r="AX1419" s="51"/>
      <c r="AY1419" s="51"/>
      <c r="AZ1419" s="51"/>
      <c r="BA1419" s="51"/>
      <c r="BB1419" s="51"/>
    </row>
    <row r="1420" spans="4:54" ht="12.75" customHeight="1">
      <c r="D1420" s="50"/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R1420" s="50"/>
      <c r="S1420" s="50"/>
      <c r="T1420" s="50"/>
      <c r="U1420" s="50"/>
      <c r="V1420" s="60"/>
      <c r="W1420" s="60"/>
      <c r="X1420" s="60"/>
      <c r="Y1420" s="50"/>
      <c r="Z1420" s="50"/>
      <c r="AA1420" s="50"/>
      <c r="AB1420" s="51"/>
      <c r="AC1420" s="51"/>
      <c r="AD1420" s="51"/>
      <c r="AE1420" s="51"/>
      <c r="AF1420" s="51"/>
      <c r="AG1420" s="51"/>
      <c r="AH1420" s="51"/>
      <c r="AI1420" s="51"/>
      <c r="AJ1420" s="51"/>
      <c r="AK1420" s="51"/>
      <c r="AL1420" s="51"/>
      <c r="AM1420" s="51"/>
      <c r="AN1420" s="51"/>
      <c r="AO1420" s="51"/>
      <c r="AP1420" s="51"/>
      <c r="AQ1420" s="51"/>
      <c r="AR1420" s="51"/>
      <c r="AS1420" s="51"/>
      <c r="AT1420" s="51"/>
      <c r="AU1420" s="51"/>
      <c r="AV1420" s="51"/>
      <c r="AW1420" s="51"/>
      <c r="AX1420" s="51"/>
      <c r="AY1420" s="51"/>
      <c r="AZ1420" s="51"/>
      <c r="BA1420" s="51"/>
      <c r="BB1420" s="51"/>
    </row>
    <row r="1421" spans="4:54" ht="12.75" customHeight="1">
      <c r="D1421" s="50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/>
      <c r="V1421" s="60"/>
      <c r="W1421" s="60"/>
      <c r="X1421" s="60"/>
      <c r="Y1421" s="50"/>
      <c r="Z1421" s="50"/>
      <c r="AA1421" s="50"/>
      <c r="AB1421" s="51"/>
      <c r="AC1421" s="51"/>
      <c r="AD1421" s="51"/>
      <c r="AE1421" s="51"/>
      <c r="AF1421" s="51"/>
      <c r="AG1421" s="51"/>
      <c r="AH1421" s="51"/>
      <c r="AI1421" s="51"/>
      <c r="AJ1421" s="51"/>
      <c r="AK1421" s="51"/>
      <c r="AL1421" s="51"/>
      <c r="AM1421" s="51"/>
      <c r="AN1421" s="51"/>
      <c r="AO1421" s="51"/>
      <c r="AP1421" s="51"/>
      <c r="AQ1421" s="51"/>
      <c r="AR1421" s="51"/>
      <c r="AS1421" s="51"/>
      <c r="AT1421" s="51"/>
      <c r="AU1421" s="51"/>
      <c r="AV1421" s="51"/>
      <c r="AW1421" s="51"/>
      <c r="AX1421" s="51"/>
      <c r="AY1421" s="51"/>
      <c r="AZ1421" s="51"/>
      <c r="BA1421" s="51"/>
      <c r="BB1421" s="51"/>
    </row>
    <row r="1422" spans="4:54" ht="12.75" customHeight="1">
      <c r="D1422" s="50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/>
      <c r="V1422" s="60"/>
      <c r="W1422" s="60"/>
      <c r="X1422" s="60"/>
      <c r="Y1422" s="50"/>
      <c r="Z1422" s="50"/>
      <c r="AA1422" s="50"/>
      <c r="AB1422" s="51"/>
      <c r="AC1422" s="51"/>
      <c r="AD1422" s="51"/>
      <c r="AE1422" s="51"/>
      <c r="AF1422" s="51"/>
      <c r="AG1422" s="51"/>
      <c r="AH1422" s="51"/>
      <c r="AI1422" s="51"/>
      <c r="AJ1422" s="51"/>
      <c r="AK1422" s="51"/>
      <c r="AL1422" s="51"/>
      <c r="AM1422" s="51"/>
      <c r="AN1422" s="51"/>
      <c r="AO1422" s="51"/>
      <c r="AP1422" s="51"/>
      <c r="AQ1422" s="51"/>
      <c r="AR1422" s="51"/>
      <c r="AS1422" s="51"/>
      <c r="AT1422" s="51"/>
      <c r="AU1422" s="51"/>
      <c r="AV1422" s="51"/>
      <c r="AW1422" s="51"/>
      <c r="AX1422" s="51"/>
      <c r="AY1422" s="51"/>
      <c r="AZ1422" s="51"/>
      <c r="BA1422" s="51"/>
      <c r="BB1422" s="51"/>
    </row>
    <row r="1423" spans="4:54" ht="12.75" customHeight="1">
      <c r="D1423" s="50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0"/>
      <c r="S1423" s="50"/>
      <c r="T1423" s="50"/>
      <c r="U1423" s="50"/>
      <c r="V1423" s="60"/>
      <c r="W1423" s="60"/>
      <c r="X1423" s="60"/>
      <c r="Y1423" s="50"/>
      <c r="Z1423" s="50"/>
      <c r="AA1423" s="50"/>
      <c r="AB1423" s="51"/>
      <c r="AC1423" s="51"/>
      <c r="AD1423" s="51"/>
      <c r="AE1423" s="51"/>
      <c r="AF1423" s="51"/>
      <c r="AG1423" s="51"/>
      <c r="AH1423" s="51"/>
      <c r="AI1423" s="51"/>
      <c r="AJ1423" s="51"/>
      <c r="AK1423" s="51"/>
      <c r="AL1423" s="51"/>
      <c r="AM1423" s="51"/>
      <c r="AN1423" s="51"/>
      <c r="AO1423" s="51"/>
      <c r="AP1423" s="51"/>
      <c r="AQ1423" s="51"/>
      <c r="AR1423" s="51"/>
      <c r="AS1423" s="51"/>
      <c r="AT1423" s="51"/>
      <c r="AU1423" s="51"/>
      <c r="AV1423" s="51"/>
      <c r="AW1423" s="51"/>
      <c r="AX1423" s="51"/>
      <c r="AY1423" s="51"/>
      <c r="AZ1423" s="51"/>
      <c r="BA1423" s="51"/>
      <c r="BB1423" s="51"/>
    </row>
    <row r="1424" spans="4:54" ht="12.75" customHeight="1"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60"/>
      <c r="W1424" s="60"/>
      <c r="X1424" s="60"/>
      <c r="Y1424" s="50"/>
      <c r="Z1424" s="50"/>
      <c r="AA1424" s="50"/>
      <c r="AB1424" s="51"/>
      <c r="AC1424" s="51"/>
      <c r="AD1424" s="51"/>
      <c r="AE1424" s="51"/>
      <c r="AF1424" s="51"/>
      <c r="AG1424" s="51"/>
      <c r="AH1424" s="51"/>
      <c r="AI1424" s="51"/>
      <c r="AJ1424" s="51"/>
      <c r="AK1424" s="51"/>
      <c r="AL1424" s="51"/>
      <c r="AM1424" s="51"/>
      <c r="AN1424" s="51"/>
      <c r="AO1424" s="51"/>
      <c r="AP1424" s="51"/>
      <c r="AQ1424" s="51"/>
      <c r="AR1424" s="51"/>
      <c r="AS1424" s="51"/>
      <c r="AT1424" s="51"/>
      <c r="AU1424" s="51"/>
      <c r="AV1424" s="51"/>
      <c r="AW1424" s="51"/>
      <c r="AX1424" s="51"/>
      <c r="AY1424" s="51"/>
      <c r="AZ1424" s="51"/>
      <c r="BA1424" s="51"/>
      <c r="BB1424" s="51"/>
    </row>
    <row r="1425" spans="4:54" ht="12.75" customHeight="1">
      <c r="D1425" s="50"/>
      <c r="E1425" s="50"/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  <c r="R1425" s="50"/>
      <c r="S1425" s="50"/>
      <c r="T1425" s="50"/>
      <c r="U1425" s="50"/>
      <c r="V1425" s="60"/>
      <c r="W1425" s="60"/>
      <c r="X1425" s="60"/>
      <c r="Y1425" s="50"/>
      <c r="Z1425" s="50"/>
      <c r="AA1425" s="50"/>
      <c r="AB1425" s="51"/>
      <c r="AC1425" s="51"/>
      <c r="AD1425" s="51"/>
      <c r="AE1425" s="51"/>
      <c r="AF1425" s="51"/>
      <c r="AG1425" s="51"/>
      <c r="AH1425" s="51"/>
      <c r="AI1425" s="51"/>
      <c r="AJ1425" s="51"/>
      <c r="AK1425" s="51"/>
      <c r="AL1425" s="51"/>
      <c r="AM1425" s="51"/>
      <c r="AN1425" s="51"/>
      <c r="AO1425" s="51"/>
      <c r="AP1425" s="51"/>
      <c r="AQ1425" s="51"/>
      <c r="AR1425" s="51"/>
      <c r="AS1425" s="51"/>
      <c r="AT1425" s="51"/>
      <c r="AU1425" s="51"/>
      <c r="AV1425" s="51"/>
      <c r="AW1425" s="51"/>
      <c r="AX1425" s="51"/>
      <c r="AY1425" s="51"/>
      <c r="AZ1425" s="51"/>
      <c r="BA1425" s="51"/>
      <c r="BB1425" s="51"/>
    </row>
    <row r="1426" spans="4:54" ht="12.75" customHeight="1"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  <c r="V1426" s="60"/>
      <c r="W1426" s="60"/>
      <c r="X1426" s="60"/>
      <c r="Y1426" s="50"/>
      <c r="Z1426" s="50"/>
      <c r="AA1426" s="50"/>
      <c r="AB1426" s="51"/>
      <c r="AC1426" s="51"/>
      <c r="AD1426" s="51"/>
      <c r="AE1426" s="51"/>
      <c r="AF1426" s="51"/>
      <c r="AG1426" s="51"/>
      <c r="AH1426" s="51"/>
      <c r="AI1426" s="51"/>
      <c r="AJ1426" s="51"/>
      <c r="AK1426" s="51"/>
      <c r="AL1426" s="51"/>
      <c r="AM1426" s="51"/>
      <c r="AN1426" s="51"/>
      <c r="AO1426" s="51"/>
      <c r="AP1426" s="51"/>
      <c r="AQ1426" s="51"/>
      <c r="AR1426" s="51"/>
      <c r="AS1426" s="51"/>
      <c r="AT1426" s="51"/>
      <c r="AU1426" s="51"/>
      <c r="AV1426" s="51"/>
      <c r="AW1426" s="51"/>
      <c r="AX1426" s="51"/>
      <c r="AY1426" s="51"/>
      <c r="AZ1426" s="51"/>
      <c r="BA1426" s="51"/>
      <c r="BB1426" s="51"/>
    </row>
    <row r="1427" spans="4:54" ht="12.75" customHeight="1">
      <c r="D1427" s="50"/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R1427" s="50"/>
      <c r="S1427" s="50"/>
      <c r="T1427" s="50"/>
      <c r="U1427" s="50"/>
      <c r="V1427" s="60"/>
      <c r="W1427" s="60"/>
      <c r="X1427" s="60"/>
      <c r="Y1427" s="50"/>
      <c r="Z1427" s="50"/>
      <c r="AA1427" s="50"/>
      <c r="AB1427" s="51"/>
      <c r="AC1427" s="51"/>
      <c r="AD1427" s="51"/>
      <c r="AE1427" s="51"/>
      <c r="AF1427" s="51"/>
      <c r="AG1427" s="51"/>
      <c r="AH1427" s="51"/>
      <c r="AI1427" s="51"/>
      <c r="AJ1427" s="51"/>
      <c r="AK1427" s="51"/>
      <c r="AL1427" s="51"/>
      <c r="AM1427" s="51"/>
      <c r="AN1427" s="51"/>
      <c r="AO1427" s="51"/>
      <c r="AP1427" s="51"/>
      <c r="AQ1427" s="51"/>
      <c r="AR1427" s="51"/>
      <c r="AS1427" s="51"/>
      <c r="AT1427" s="51"/>
      <c r="AU1427" s="51"/>
      <c r="AV1427" s="51"/>
      <c r="AW1427" s="51"/>
      <c r="AX1427" s="51"/>
      <c r="AY1427" s="51"/>
      <c r="AZ1427" s="51"/>
      <c r="BA1427" s="51"/>
      <c r="BB1427" s="51"/>
    </row>
    <row r="1428" spans="4:54" ht="12.75" customHeight="1">
      <c r="D1428" s="50"/>
      <c r="E1428" s="50"/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0"/>
      <c r="S1428" s="50"/>
      <c r="T1428" s="50"/>
      <c r="U1428" s="50"/>
      <c r="V1428" s="60"/>
      <c r="W1428" s="60"/>
      <c r="X1428" s="60"/>
      <c r="Y1428" s="50"/>
      <c r="Z1428" s="50"/>
      <c r="AA1428" s="50"/>
      <c r="AB1428" s="51"/>
      <c r="AC1428" s="51"/>
      <c r="AD1428" s="51"/>
      <c r="AE1428" s="51"/>
      <c r="AF1428" s="51"/>
      <c r="AG1428" s="51"/>
      <c r="AH1428" s="51"/>
      <c r="AI1428" s="51"/>
      <c r="AJ1428" s="51"/>
      <c r="AK1428" s="51"/>
      <c r="AL1428" s="51"/>
      <c r="AM1428" s="51"/>
      <c r="AN1428" s="51"/>
      <c r="AO1428" s="51"/>
      <c r="AP1428" s="51"/>
      <c r="AQ1428" s="51"/>
      <c r="AR1428" s="51"/>
      <c r="AS1428" s="51"/>
      <c r="AT1428" s="51"/>
      <c r="AU1428" s="51"/>
      <c r="AV1428" s="51"/>
      <c r="AW1428" s="51"/>
      <c r="AX1428" s="51"/>
      <c r="AY1428" s="51"/>
      <c r="AZ1428" s="51"/>
      <c r="BA1428" s="51"/>
      <c r="BB1428" s="51"/>
    </row>
    <row r="1429" spans="4:54" ht="12.75" customHeight="1">
      <c r="D1429" s="50"/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  <c r="R1429" s="50"/>
      <c r="S1429" s="50"/>
      <c r="T1429" s="50"/>
      <c r="U1429" s="50"/>
      <c r="V1429" s="60"/>
      <c r="W1429" s="60"/>
      <c r="X1429" s="60"/>
      <c r="Y1429" s="50"/>
      <c r="Z1429" s="50"/>
      <c r="AA1429" s="50"/>
      <c r="AB1429" s="51"/>
      <c r="AC1429" s="51"/>
      <c r="AD1429" s="51"/>
      <c r="AE1429" s="51"/>
      <c r="AF1429" s="51"/>
      <c r="AG1429" s="51"/>
      <c r="AH1429" s="51"/>
      <c r="AI1429" s="51"/>
      <c r="AJ1429" s="51"/>
      <c r="AK1429" s="51"/>
      <c r="AL1429" s="51"/>
      <c r="AM1429" s="51"/>
      <c r="AN1429" s="51"/>
      <c r="AO1429" s="51"/>
      <c r="AP1429" s="51"/>
      <c r="AQ1429" s="51"/>
      <c r="AR1429" s="51"/>
      <c r="AS1429" s="51"/>
      <c r="AT1429" s="51"/>
      <c r="AU1429" s="51"/>
      <c r="AV1429" s="51"/>
      <c r="AW1429" s="51"/>
      <c r="AX1429" s="51"/>
      <c r="AY1429" s="51"/>
      <c r="AZ1429" s="51"/>
      <c r="BA1429" s="51"/>
      <c r="BB1429" s="51"/>
    </row>
    <row r="1430" spans="4:54" ht="12.75" customHeight="1">
      <c r="D1430" s="50"/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0"/>
      <c r="S1430" s="50"/>
      <c r="T1430" s="50"/>
      <c r="U1430" s="50"/>
      <c r="V1430" s="60"/>
      <c r="W1430" s="60"/>
      <c r="X1430" s="60"/>
      <c r="Y1430" s="50"/>
      <c r="Z1430" s="50"/>
      <c r="AA1430" s="50"/>
      <c r="AB1430" s="51"/>
      <c r="AC1430" s="51"/>
      <c r="AD1430" s="51"/>
      <c r="AE1430" s="51"/>
      <c r="AF1430" s="51"/>
      <c r="AG1430" s="51"/>
      <c r="AH1430" s="51"/>
      <c r="AI1430" s="51"/>
      <c r="AJ1430" s="51"/>
      <c r="AK1430" s="51"/>
      <c r="AL1430" s="51"/>
      <c r="AM1430" s="51"/>
      <c r="AN1430" s="51"/>
      <c r="AO1430" s="51"/>
      <c r="AP1430" s="51"/>
      <c r="AQ1430" s="51"/>
      <c r="AR1430" s="51"/>
      <c r="AS1430" s="51"/>
      <c r="AT1430" s="51"/>
      <c r="AU1430" s="51"/>
      <c r="AV1430" s="51"/>
      <c r="AW1430" s="51"/>
      <c r="AX1430" s="51"/>
      <c r="AY1430" s="51"/>
      <c r="AZ1430" s="51"/>
      <c r="BA1430" s="51"/>
      <c r="BB1430" s="51"/>
    </row>
    <row r="1431" spans="4:54" ht="12.75" customHeight="1"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  <c r="U1431" s="50"/>
      <c r="V1431" s="60"/>
      <c r="W1431" s="60"/>
      <c r="X1431" s="60"/>
      <c r="Y1431" s="50"/>
      <c r="Z1431" s="50"/>
      <c r="AA1431" s="50"/>
      <c r="AB1431" s="51"/>
      <c r="AC1431" s="51"/>
      <c r="AD1431" s="51"/>
      <c r="AE1431" s="51"/>
      <c r="AF1431" s="51"/>
      <c r="AG1431" s="51"/>
      <c r="AH1431" s="51"/>
      <c r="AI1431" s="51"/>
      <c r="AJ1431" s="51"/>
      <c r="AK1431" s="51"/>
      <c r="AL1431" s="51"/>
      <c r="AM1431" s="51"/>
      <c r="AN1431" s="51"/>
      <c r="AO1431" s="51"/>
      <c r="AP1431" s="51"/>
      <c r="AQ1431" s="51"/>
      <c r="AR1431" s="51"/>
      <c r="AS1431" s="51"/>
      <c r="AT1431" s="51"/>
      <c r="AU1431" s="51"/>
      <c r="AV1431" s="51"/>
      <c r="AW1431" s="51"/>
      <c r="AX1431" s="51"/>
      <c r="AY1431" s="51"/>
      <c r="AZ1431" s="51"/>
      <c r="BA1431" s="51"/>
      <c r="BB1431" s="51"/>
    </row>
    <row r="1432" spans="4:54" ht="12.75" customHeight="1">
      <c r="D1432" s="50"/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  <c r="V1432" s="60"/>
      <c r="W1432" s="60"/>
      <c r="X1432" s="60"/>
      <c r="Y1432" s="50"/>
      <c r="Z1432" s="50"/>
      <c r="AA1432" s="50"/>
      <c r="AB1432" s="51"/>
      <c r="AC1432" s="51"/>
      <c r="AD1432" s="51"/>
      <c r="AE1432" s="51"/>
      <c r="AF1432" s="51"/>
      <c r="AG1432" s="51"/>
      <c r="AH1432" s="51"/>
      <c r="AI1432" s="51"/>
      <c r="AJ1432" s="51"/>
      <c r="AK1432" s="51"/>
      <c r="AL1432" s="51"/>
      <c r="AM1432" s="51"/>
      <c r="AN1432" s="51"/>
      <c r="AO1432" s="51"/>
      <c r="AP1432" s="51"/>
      <c r="AQ1432" s="51"/>
      <c r="AR1432" s="51"/>
      <c r="AS1432" s="51"/>
      <c r="AT1432" s="51"/>
      <c r="AU1432" s="51"/>
      <c r="AV1432" s="51"/>
      <c r="AW1432" s="51"/>
      <c r="AX1432" s="51"/>
      <c r="AY1432" s="51"/>
      <c r="AZ1432" s="51"/>
      <c r="BA1432" s="51"/>
      <c r="BB1432" s="51"/>
    </row>
    <row r="1433" spans="4:54" ht="12.75" customHeight="1">
      <c r="D1433" s="50"/>
      <c r="E1433" s="50"/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  <c r="P1433" s="50"/>
      <c r="Q1433" s="50"/>
      <c r="R1433" s="50"/>
      <c r="S1433" s="50"/>
      <c r="T1433" s="50"/>
      <c r="U1433" s="50"/>
      <c r="V1433" s="60"/>
      <c r="W1433" s="60"/>
      <c r="X1433" s="60"/>
      <c r="Y1433" s="50"/>
      <c r="Z1433" s="50"/>
      <c r="AA1433" s="50"/>
      <c r="AB1433" s="51"/>
      <c r="AC1433" s="51"/>
      <c r="AD1433" s="51"/>
      <c r="AE1433" s="51"/>
      <c r="AF1433" s="51"/>
      <c r="AG1433" s="51"/>
      <c r="AH1433" s="51"/>
      <c r="AI1433" s="51"/>
      <c r="AJ1433" s="51"/>
      <c r="AK1433" s="51"/>
      <c r="AL1433" s="51"/>
      <c r="AM1433" s="51"/>
      <c r="AN1433" s="51"/>
      <c r="AO1433" s="51"/>
      <c r="AP1433" s="51"/>
      <c r="AQ1433" s="51"/>
      <c r="AR1433" s="51"/>
      <c r="AS1433" s="51"/>
      <c r="AT1433" s="51"/>
      <c r="AU1433" s="51"/>
      <c r="AV1433" s="51"/>
      <c r="AW1433" s="51"/>
      <c r="AX1433" s="51"/>
      <c r="AY1433" s="51"/>
      <c r="AZ1433" s="51"/>
      <c r="BA1433" s="51"/>
      <c r="BB1433" s="51"/>
    </row>
    <row r="1434" spans="4:54" ht="12.75" customHeight="1">
      <c r="D1434" s="50"/>
      <c r="E1434" s="50"/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  <c r="P1434" s="50"/>
      <c r="Q1434" s="50"/>
      <c r="R1434" s="50"/>
      <c r="S1434" s="50"/>
      <c r="T1434" s="50"/>
      <c r="U1434" s="50"/>
      <c r="V1434" s="60"/>
      <c r="W1434" s="60"/>
      <c r="X1434" s="60"/>
      <c r="Y1434" s="50"/>
      <c r="Z1434" s="50"/>
      <c r="AA1434" s="50"/>
      <c r="AB1434" s="51"/>
      <c r="AC1434" s="51"/>
      <c r="AD1434" s="51"/>
      <c r="AE1434" s="51"/>
      <c r="AF1434" s="51"/>
      <c r="AG1434" s="51"/>
      <c r="AH1434" s="51"/>
      <c r="AI1434" s="51"/>
      <c r="AJ1434" s="51"/>
      <c r="AK1434" s="51"/>
      <c r="AL1434" s="51"/>
      <c r="AM1434" s="51"/>
      <c r="AN1434" s="51"/>
      <c r="AO1434" s="51"/>
      <c r="AP1434" s="51"/>
      <c r="AQ1434" s="51"/>
      <c r="AR1434" s="51"/>
      <c r="AS1434" s="51"/>
      <c r="AT1434" s="51"/>
      <c r="AU1434" s="51"/>
      <c r="AV1434" s="51"/>
      <c r="AW1434" s="51"/>
      <c r="AX1434" s="51"/>
      <c r="AY1434" s="51"/>
      <c r="AZ1434" s="51"/>
      <c r="BA1434" s="51"/>
      <c r="BB1434" s="51"/>
    </row>
    <row r="1435" spans="4:54" ht="12.75" customHeight="1">
      <c r="D1435" s="50"/>
      <c r="E1435" s="50"/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  <c r="S1435" s="50"/>
      <c r="T1435" s="50"/>
      <c r="U1435" s="50"/>
      <c r="V1435" s="60"/>
      <c r="W1435" s="60"/>
      <c r="X1435" s="60"/>
      <c r="Y1435" s="50"/>
      <c r="Z1435" s="50"/>
      <c r="AA1435" s="50"/>
      <c r="AB1435" s="51"/>
      <c r="AC1435" s="51"/>
      <c r="AD1435" s="51"/>
      <c r="AE1435" s="51"/>
      <c r="AF1435" s="51"/>
      <c r="AG1435" s="51"/>
      <c r="AH1435" s="51"/>
      <c r="AI1435" s="51"/>
      <c r="AJ1435" s="51"/>
      <c r="AK1435" s="51"/>
      <c r="AL1435" s="51"/>
      <c r="AM1435" s="51"/>
      <c r="AN1435" s="51"/>
      <c r="AO1435" s="51"/>
      <c r="AP1435" s="51"/>
      <c r="AQ1435" s="51"/>
      <c r="AR1435" s="51"/>
      <c r="AS1435" s="51"/>
      <c r="AT1435" s="51"/>
      <c r="AU1435" s="51"/>
      <c r="AV1435" s="51"/>
      <c r="AW1435" s="51"/>
      <c r="AX1435" s="51"/>
      <c r="AY1435" s="51"/>
      <c r="AZ1435" s="51"/>
      <c r="BA1435" s="51"/>
      <c r="BB1435" s="51"/>
    </row>
    <row r="1436" spans="4:54" ht="12.75" customHeight="1">
      <c r="D1436" s="50"/>
      <c r="E1436" s="50"/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/>
      <c r="T1436" s="50"/>
      <c r="U1436" s="50"/>
      <c r="V1436" s="60"/>
      <c r="W1436" s="60"/>
      <c r="X1436" s="60"/>
      <c r="Y1436" s="50"/>
      <c r="Z1436" s="50"/>
      <c r="AA1436" s="50"/>
      <c r="AB1436" s="51"/>
      <c r="AC1436" s="51"/>
      <c r="AD1436" s="51"/>
      <c r="AE1436" s="51"/>
      <c r="AF1436" s="51"/>
      <c r="AG1436" s="51"/>
      <c r="AH1436" s="51"/>
      <c r="AI1436" s="51"/>
      <c r="AJ1436" s="51"/>
      <c r="AK1436" s="51"/>
      <c r="AL1436" s="51"/>
      <c r="AM1436" s="51"/>
      <c r="AN1436" s="51"/>
      <c r="AO1436" s="51"/>
      <c r="AP1436" s="51"/>
      <c r="AQ1436" s="51"/>
      <c r="AR1436" s="51"/>
      <c r="AS1436" s="51"/>
      <c r="AT1436" s="51"/>
      <c r="AU1436" s="51"/>
      <c r="AV1436" s="51"/>
      <c r="AW1436" s="51"/>
      <c r="AX1436" s="51"/>
      <c r="AY1436" s="51"/>
      <c r="AZ1436" s="51"/>
      <c r="BA1436" s="51"/>
      <c r="BB1436" s="51"/>
    </row>
    <row r="1437" spans="4:54" ht="12.75" customHeight="1">
      <c r="D1437" s="50"/>
      <c r="E1437" s="50"/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  <c r="P1437" s="50"/>
      <c r="Q1437" s="50"/>
      <c r="R1437" s="50"/>
      <c r="S1437" s="50"/>
      <c r="T1437" s="50"/>
      <c r="U1437" s="50"/>
      <c r="V1437" s="60"/>
      <c r="W1437" s="60"/>
      <c r="X1437" s="60"/>
      <c r="Y1437" s="50"/>
      <c r="Z1437" s="50"/>
      <c r="AA1437" s="50"/>
      <c r="AB1437" s="51"/>
      <c r="AC1437" s="51"/>
      <c r="AD1437" s="51"/>
      <c r="AE1437" s="51"/>
      <c r="AF1437" s="51"/>
      <c r="AG1437" s="51"/>
      <c r="AH1437" s="51"/>
      <c r="AI1437" s="51"/>
      <c r="AJ1437" s="51"/>
      <c r="AK1437" s="51"/>
      <c r="AL1437" s="51"/>
      <c r="AM1437" s="51"/>
      <c r="AN1437" s="51"/>
      <c r="AO1437" s="51"/>
      <c r="AP1437" s="51"/>
      <c r="AQ1437" s="51"/>
      <c r="AR1437" s="51"/>
      <c r="AS1437" s="51"/>
      <c r="AT1437" s="51"/>
      <c r="AU1437" s="51"/>
      <c r="AV1437" s="51"/>
      <c r="AW1437" s="51"/>
      <c r="AX1437" s="51"/>
      <c r="AY1437" s="51"/>
      <c r="AZ1437" s="51"/>
      <c r="BA1437" s="51"/>
      <c r="BB1437" s="51"/>
    </row>
    <row r="1438" spans="4:54" ht="12.75" customHeight="1">
      <c r="D1438" s="50"/>
      <c r="E1438" s="50"/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  <c r="S1438" s="50"/>
      <c r="T1438" s="50"/>
      <c r="U1438" s="50"/>
      <c r="V1438" s="60"/>
      <c r="W1438" s="60"/>
      <c r="X1438" s="60"/>
      <c r="Y1438" s="50"/>
      <c r="Z1438" s="50"/>
      <c r="AA1438" s="50"/>
      <c r="AB1438" s="51"/>
      <c r="AC1438" s="51"/>
      <c r="AD1438" s="51"/>
      <c r="AE1438" s="51"/>
      <c r="AF1438" s="51"/>
      <c r="AG1438" s="51"/>
      <c r="AH1438" s="51"/>
      <c r="AI1438" s="51"/>
      <c r="AJ1438" s="51"/>
      <c r="AK1438" s="51"/>
      <c r="AL1438" s="51"/>
      <c r="AM1438" s="51"/>
      <c r="AN1438" s="51"/>
      <c r="AO1438" s="51"/>
      <c r="AP1438" s="51"/>
      <c r="AQ1438" s="51"/>
      <c r="AR1438" s="51"/>
      <c r="AS1438" s="51"/>
      <c r="AT1438" s="51"/>
      <c r="AU1438" s="51"/>
      <c r="AV1438" s="51"/>
      <c r="AW1438" s="51"/>
      <c r="AX1438" s="51"/>
      <c r="AY1438" s="51"/>
      <c r="AZ1438" s="51"/>
      <c r="BA1438" s="51"/>
      <c r="BB1438" s="51"/>
    </row>
    <row r="1439" spans="4:54" ht="12.75" customHeight="1">
      <c r="D1439" s="50"/>
      <c r="E1439" s="50"/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  <c r="P1439" s="50"/>
      <c r="Q1439" s="50"/>
      <c r="R1439" s="50"/>
      <c r="S1439" s="50"/>
      <c r="T1439" s="50"/>
      <c r="U1439" s="50"/>
      <c r="V1439" s="60"/>
      <c r="W1439" s="60"/>
      <c r="X1439" s="60"/>
      <c r="Y1439" s="50"/>
      <c r="Z1439" s="50"/>
      <c r="AA1439" s="50"/>
      <c r="AB1439" s="51"/>
      <c r="AC1439" s="51"/>
      <c r="AD1439" s="51"/>
      <c r="AE1439" s="51"/>
      <c r="AF1439" s="51"/>
      <c r="AG1439" s="51"/>
      <c r="AH1439" s="51"/>
      <c r="AI1439" s="51"/>
      <c r="AJ1439" s="51"/>
      <c r="AK1439" s="51"/>
      <c r="AL1439" s="51"/>
      <c r="AM1439" s="51"/>
      <c r="AN1439" s="51"/>
      <c r="AO1439" s="51"/>
      <c r="AP1439" s="51"/>
      <c r="AQ1439" s="51"/>
      <c r="AR1439" s="51"/>
      <c r="AS1439" s="51"/>
      <c r="AT1439" s="51"/>
      <c r="AU1439" s="51"/>
      <c r="AV1439" s="51"/>
      <c r="AW1439" s="51"/>
      <c r="AX1439" s="51"/>
      <c r="AY1439" s="51"/>
      <c r="AZ1439" s="51"/>
      <c r="BA1439" s="51"/>
      <c r="BB1439" s="51"/>
    </row>
    <row r="1440" spans="4:54" ht="12.75" customHeight="1">
      <c r="D1440" s="50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0"/>
      <c r="S1440" s="50"/>
      <c r="T1440" s="50"/>
      <c r="U1440" s="50"/>
      <c r="V1440" s="60"/>
      <c r="W1440" s="60"/>
      <c r="X1440" s="60"/>
      <c r="Y1440" s="50"/>
      <c r="Z1440" s="50"/>
      <c r="AA1440" s="50"/>
      <c r="AB1440" s="51"/>
      <c r="AC1440" s="51"/>
      <c r="AD1440" s="51"/>
      <c r="AE1440" s="51"/>
      <c r="AF1440" s="51"/>
      <c r="AG1440" s="51"/>
      <c r="AH1440" s="51"/>
      <c r="AI1440" s="51"/>
      <c r="AJ1440" s="51"/>
      <c r="AK1440" s="51"/>
      <c r="AL1440" s="51"/>
      <c r="AM1440" s="51"/>
      <c r="AN1440" s="51"/>
      <c r="AO1440" s="51"/>
      <c r="AP1440" s="51"/>
      <c r="AQ1440" s="51"/>
      <c r="AR1440" s="51"/>
      <c r="AS1440" s="51"/>
      <c r="AT1440" s="51"/>
      <c r="AU1440" s="51"/>
      <c r="AV1440" s="51"/>
      <c r="AW1440" s="51"/>
      <c r="AX1440" s="51"/>
      <c r="AY1440" s="51"/>
      <c r="AZ1440" s="51"/>
      <c r="BA1440" s="51"/>
      <c r="BB1440" s="51"/>
    </row>
    <row r="1441" spans="4:54" ht="12.75" customHeight="1">
      <c r="D1441" s="50"/>
      <c r="E1441" s="50"/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  <c r="P1441" s="50"/>
      <c r="Q1441" s="50"/>
      <c r="R1441" s="50"/>
      <c r="S1441" s="50"/>
      <c r="T1441" s="50"/>
      <c r="U1441" s="50"/>
      <c r="V1441" s="60"/>
      <c r="W1441" s="60"/>
      <c r="X1441" s="60"/>
      <c r="Y1441" s="50"/>
      <c r="Z1441" s="50"/>
      <c r="AA1441" s="50"/>
      <c r="AB1441" s="51"/>
      <c r="AC1441" s="51"/>
      <c r="AD1441" s="51"/>
      <c r="AE1441" s="51"/>
      <c r="AF1441" s="51"/>
      <c r="AG1441" s="51"/>
      <c r="AH1441" s="51"/>
      <c r="AI1441" s="51"/>
      <c r="AJ1441" s="51"/>
      <c r="AK1441" s="51"/>
      <c r="AL1441" s="51"/>
      <c r="AM1441" s="51"/>
      <c r="AN1441" s="51"/>
      <c r="AO1441" s="51"/>
      <c r="AP1441" s="51"/>
      <c r="AQ1441" s="51"/>
      <c r="AR1441" s="51"/>
      <c r="AS1441" s="51"/>
      <c r="AT1441" s="51"/>
      <c r="AU1441" s="51"/>
      <c r="AV1441" s="51"/>
      <c r="AW1441" s="51"/>
      <c r="AX1441" s="51"/>
      <c r="AY1441" s="51"/>
      <c r="AZ1441" s="51"/>
      <c r="BA1441" s="51"/>
      <c r="BB1441" s="51"/>
    </row>
    <row r="1442" spans="4:54" ht="12.75" customHeight="1">
      <c r="D1442" s="50"/>
      <c r="E1442" s="50"/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0"/>
      <c r="S1442" s="50"/>
      <c r="T1442" s="50"/>
      <c r="U1442" s="50"/>
      <c r="V1442" s="60"/>
      <c r="W1442" s="60"/>
      <c r="X1442" s="60"/>
      <c r="Y1442" s="50"/>
      <c r="Z1442" s="50"/>
      <c r="AA1442" s="50"/>
      <c r="AB1442" s="51"/>
      <c r="AC1442" s="51"/>
      <c r="AD1442" s="51"/>
      <c r="AE1442" s="51"/>
      <c r="AF1442" s="51"/>
      <c r="AG1442" s="51"/>
      <c r="AH1442" s="51"/>
      <c r="AI1442" s="51"/>
      <c r="AJ1442" s="51"/>
      <c r="AK1442" s="51"/>
      <c r="AL1442" s="51"/>
      <c r="AM1442" s="51"/>
      <c r="AN1442" s="51"/>
      <c r="AO1442" s="51"/>
      <c r="AP1442" s="51"/>
      <c r="AQ1442" s="51"/>
      <c r="AR1442" s="51"/>
      <c r="AS1442" s="51"/>
      <c r="AT1442" s="51"/>
      <c r="AU1442" s="51"/>
      <c r="AV1442" s="51"/>
      <c r="AW1442" s="51"/>
      <c r="AX1442" s="51"/>
      <c r="AY1442" s="51"/>
      <c r="AZ1442" s="51"/>
      <c r="BA1442" s="51"/>
      <c r="BB1442" s="51"/>
    </row>
    <row r="1443" spans="4:54" ht="12.75" customHeight="1">
      <c r="D1443" s="50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  <c r="P1443" s="50"/>
      <c r="Q1443" s="50"/>
      <c r="R1443" s="50"/>
      <c r="S1443" s="50"/>
      <c r="T1443" s="50"/>
      <c r="U1443" s="50"/>
      <c r="V1443" s="60"/>
      <c r="W1443" s="60"/>
      <c r="X1443" s="60"/>
      <c r="Y1443" s="50"/>
      <c r="Z1443" s="50"/>
      <c r="AA1443" s="50"/>
      <c r="AB1443" s="51"/>
      <c r="AC1443" s="51"/>
      <c r="AD1443" s="51"/>
      <c r="AE1443" s="51"/>
      <c r="AF1443" s="51"/>
      <c r="AG1443" s="51"/>
      <c r="AH1443" s="51"/>
      <c r="AI1443" s="51"/>
      <c r="AJ1443" s="51"/>
      <c r="AK1443" s="51"/>
      <c r="AL1443" s="51"/>
      <c r="AM1443" s="51"/>
      <c r="AN1443" s="51"/>
      <c r="AO1443" s="51"/>
      <c r="AP1443" s="51"/>
      <c r="AQ1443" s="51"/>
      <c r="AR1443" s="51"/>
      <c r="AS1443" s="51"/>
      <c r="AT1443" s="51"/>
      <c r="AU1443" s="51"/>
      <c r="AV1443" s="51"/>
      <c r="AW1443" s="51"/>
      <c r="AX1443" s="51"/>
      <c r="AY1443" s="51"/>
      <c r="AZ1443" s="51"/>
      <c r="BA1443" s="51"/>
      <c r="BB1443" s="51"/>
    </row>
    <row r="1444" spans="4:54" ht="12.75" customHeight="1">
      <c r="D1444" s="50"/>
      <c r="E1444" s="50"/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0"/>
      <c r="S1444" s="50"/>
      <c r="T1444" s="50"/>
      <c r="U1444" s="50"/>
      <c r="V1444" s="60"/>
      <c r="W1444" s="60"/>
      <c r="X1444" s="60"/>
      <c r="Y1444" s="50"/>
      <c r="Z1444" s="50"/>
      <c r="AA1444" s="50"/>
      <c r="AB1444" s="51"/>
      <c r="AC1444" s="51"/>
      <c r="AD1444" s="51"/>
      <c r="AE1444" s="51"/>
      <c r="AF1444" s="51"/>
      <c r="AG1444" s="51"/>
      <c r="AH1444" s="51"/>
      <c r="AI1444" s="51"/>
      <c r="AJ1444" s="51"/>
      <c r="AK1444" s="51"/>
      <c r="AL1444" s="51"/>
      <c r="AM1444" s="51"/>
      <c r="AN1444" s="51"/>
      <c r="AO1444" s="51"/>
      <c r="AP1444" s="51"/>
      <c r="AQ1444" s="51"/>
      <c r="AR1444" s="51"/>
      <c r="AS1444" s="51"/>
      <c r="AT1444" s="51"/>
      <c r="AU1444" s="51"/>
      <c r="AV1444" s="51"/>
      <c r="AW1444" s="51"/>
      <c r="AX1444" s="51"/>
      <c r="AY1444" s="51"/>
      <c r="AZ1444" s="51"/>
      <c r="BA1444" s="51"/>
      <c r="BB1444" s="51"/>
    </row>
    <row r="1445" spans="4:54" ht="12.75" customHeight="1"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  <c r="U1445" s="50"/>
      <c r="V1445" s="60"/>
      <c r="W1445" s="60"/>
      <c r="X1445" s="60"/>
      <c r="Y1445" s="50"/>
      <c r="Z1445" s="50"/>
      <c r="AA1445" s="50"/>
      <c r="AB1445" s="51"/>
      <c r="AC1445" s="51"/>
      <c r="AD1445" s="51"/>
      <c r="AE1445" s="51"/>
      <c r="AF1445" s="51"/>
      <c r="AG1445" s="51"/>
      <c r="AH1445" s="51"/>
      <c r="AI1445" s="51"/>
      <c r="AJ1445" s="51"/>
      <c r="AK1445" s="51"/>
      <c r="AL1445" s="51"/>
      <c r="AM1445" s="51"/>
      <c r="AN1445" s="51"/>
      <c r="AO1445" s="51"/>
      <c r="AP1445" s="51"/>
      <c r="AQ1445" s="51"/>
      <c r="AR1445" s="51"/>
      <c r="AS1445" s="51"/>
      <c r="AT1445" s="51"/>
      <c r="AU1445" s="51"/>
      <c r="AV1445" s="51"/>
      <c r="AW1445" s="51"/>
      <c r="AX1445" s="51"/>
      <c r="AY1445" s="51"/>
      <c r="AZ1445" s="51"/>
      <c r="BA1445" s="51"/>
      <c r="BB1445" s="51"/>
    </row>
    <row r="1446" spans="4:54" ht="12.75" customHeight="1">
      <c r="D1446" s="50"/>
      <c r="E1446" s="50"/>
      <c r="F1446" s="50"/>
      <c r="G1446" s="50"/>
      <c r="H1446" s="50"/>
      <c r="I1446" s="50"/>
      <c r="J1446" s="50"/>
      <c r="K1446" s="50"/>
      <c r="L1446" s="50"/>
      <c r="M1446" s="50"/>
      <c r="N1446" s="50"/>
      <c r="O1446" s="50"/>
      <c r="P1446" s="50"/>
      <c r="Q1446" s="50"/>
      <c r="R1446" s="50"/>
      <c r="S1446" s="50"/>
      <c r="T1446" s="50"/>
      <c r="U1446" s="50"/>
      <c r="V1446" s="60"/>
      <c r="W1446" s="60"/>
      <c r="X1446" s="60"/>
      <c r="Y1446" s="50"/>
      <c r="Z1446" s="50"/>
      <c r="AA1446" s="50"/>
      <c r="AB1446" s="51"/>
      <c r="AC1446" s="51"/>
      <c r="AD1446" s="51"/>
      <c r="AE1446" s="51"/>
      <c r="AF1446" s="51"/>
      <c r="AG1446" s="51"/>
      <c r="AH1446" s="51"/>
      <c r="AI1446" s="51"/>
      <c r="AJ1446" s="51"/>
      <c r="AK1446" s="51"/>
      <c r="AL1446" s="51"/>
      <c r="AM1446" s="51"/>
      <c r="AN1446" s="51"/>
      <c r="AO1446" s="51"/>
      <c r="AP1446" s="51"/>
      <c r="AQ1446" s="51"/>
      <c r="AR1446" s="51"/>
      <c r="AS1446" s="51"/>
      <c r="AT1446" s="51"/>
      <c r="AU1446" s="51"/>
      <c r="AV1446" s="51"/>
      <c r="AW1446" s="51"/>
      <c r="AX1446" s="51"/>
      <c r="AY1446" s="51"/>
      <c r="AZ1446" s="51"/>
      <c r="BA1446" s="51"/>
      <c r="BB1446" s="51"/>
    </row>
    <row r="1447" spans="4:54" ht="12.75" customHeight="1">
      <c r="D1447" s="50"/>
      <c r="E1447" s="50"/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0"/>
      <c r="S1447" s="50"/>
      <c r="T1447" s="50"/>
      <c r="U1447" s="50"/>
      <c r="V1447" s="60"/>
      <c r="W1447" s="60"/>
      <c r="X1447" s="60"/>
      <c r="Y1447" s="50"/>
      <c r="Z1447" s="50"/>
      <c r="AA1447" s="50"/>
      <c r="AB1447" s="51"/>
      <c r="AC1447" s="51"/>
      <c r="AD1447" s="51"/>
      <c r="AE1447" s="51"/>
      <c r="AF1447" s="51"/>
      <c r="AG1447" s="51"/>
      <c r="AH1447" s="51"/>
      <c r="AI1447" s="51"/>
      <c r="AJ1447" s="51"/>
      <c r="AK1447" s="51"/>
      <c r="AL1447" s="51"/>
      <c r="AM1447" s="51"/>
      <c r="AN1447" s="51"/>
      <c r="AO1447" s="51"/>
      <c r="AP1447" s="51"/>
      <c r="AQ1447" s="51"/>
      <c r="AR1447" s="51"/>
      <c r="AS1447" s="51"/>
      <c r="AT1447" s="51"/>
      <c r="AU1447" s="51"/>
      <c r="AV1447" s="51"/>
      <c r="AW1447" s="51"/>
      <c r="AX1447" s="51"/>
      <c r="AY1447" s="51"/>
      <c r="AZ1447" s="51"/>
      <c r="BA1447" s="51"/>
      <c r="BB1447" s="51"/>
    </row>
    <row r="1448" spans="4:54" ht="12.75" customHeight="1">
      <c r="D1448" s="50"/>
      <c r="E1448" s="50"/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  <c r="P1448" s="50"/>
      <c r="Q1448" s="50"/>
      <c r="R1448" s="50"/>
      <c r="S1448" s="50"/>
      <c r="T1448" s="50"/>
      <c r="U1448" s="50"/>
      <c r="V1448" s="60"/>
      <c r="W1448" s="60"/>
      <c r="X1448" s="60"/>
      <c r="Y1448" s="50"/>
      <c r="Z1448" s="50"/>
      <c r="AA1448" s="50"/>
      <c r="AB1448" s="51"/>
      <c r="AC1448" s="51"/>
      <c r="AD1448" s="51"/>
      <c r="AE1448" s="51"/>
      <c r="AF1448" s="51"/>
      <c r="AG1448" s="51"/>
      <c r="AH1448" s="51"/>
      <c r="AI1448" s="51"/>
      <c r="AJ1448" s="51"/>
      <c r="AK1448" s="51"/>
      <c r="AL1448" s="51"/>
      <c r="AM1448" s="51"/>
      <c r="AN1448" s="51"/>
      <c r="AO1448" s="51"/>
      <c r="AP1448" s="51"/>
      <c r="AQ1448" s="51"/>
      <c r="AR1448" s="51"/>
      <c r="AS1448" s="51"/>
      <c r="AT1448" s="51"/>
      <c r="AU1448" s="51"/>
      <c r="AV1448" s="51"/>
      <c r="AW1448" s="51"/>
      <c r="AX1448" s="51"/>
      <c r="AY1448" s="51"/>
      <c r="AZ1448" s="51"/>
      <c r="BA1448" s="51"/>
      <c r="BB1448" s="51"/>
    </row>
    <row r="1449" spans="4:54" ht="12.75" customHeight="1">
      <c r="D1449" s="50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  <c r="P1449" s="50"/>
      <c r="Q1449" s="50"/>
      <c r="R1449" s="50"/>
      <c r="S1449" s="50"/>
      <c r="T1449" s="50"/>
      <c r="U1449" s="50"/>
      <c r="V1449" s="60"/>
      <c r="W1449" s="60"/>
      <c r="X1449" s="60"/>
      <c r="Y1449" s="50"/>
      <c r="Z1449" s="50"/>
      <c r="AA1449" s="50"/>
      <c r="AB1449" s="51"/>
      <c r="AC1449" s="51"/>
      <c r="AD1449" s="51"/>
      <c r="AE1449" s="51"/>
      <c r="AF1449" s="51"/>
      <c r="AG1449" s="51"/>
      <c r="AH1449" s="51"/>
      <c r="AI1449" s="51"/>
      <c r="AJ1449" s="51"/>
      <c r="AK1449" s="51"/>
      <c r="AL1449" s="51"/>
      <c r="AM1449" s="51"/>
      <c r="AN1449" s="51"/>
      <c r="AO1449" s="51"/>
      <c r="AP1449" s="51"/>
      <c r="AQ1449" s="51"/>
      <c r="AR1449" s="51"/>
      <c r="AS1449" s="51"/>
      <c r="AT1449" s="51"/>
      <c r="AU1449" s="51"/>
      <c r="AV1449" s="51"/>
      <c r="AW1449" s="51"/>
      <c r="AX1449" s="51"/>
      <c r="AY1449" s="51"/>
      <c r="AZ1449" s="51"/>
      <c r="BA1449" s="51"/>
      <c r="BB1449" s="51"/>
    </row>
    <row r="1450" spans="4:54" ht="12.75" customHeight="1">
      <c r="D1450" s="50"/>
      <c r="E1450" s="50"/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  <c r="P1450" s="50"/>
      <c r="Q1450" s="50"/>
      <c r="R1450" s="50"/>
      <c r="S1450" s="50"/>
      <c r="T1450" s="50"/>
      <c r="U1450" s="50"/>
      <c r="V1450" s="60"/>
      <c r="W1450" s="60"/>
      <c r="X1450" s="60"/>
      <c r="Y1450" s="50"/>
      <c r="Z1450" s="50"/>
      <c r="AA1450" s="50"/>
      <c r="AB1450" s="51"/>
      <c r="AC1450" s="51"/>
      <c r="AD1450" s="51"/>
      <c r="AE1450" s="51"/>
      <c r="AF1450" s="51"/>
      <c r="AG1450" s="51"/>
      <c r="AH1450" s="51"/>
      <c r="AI1450" s="51"/>
      <c r="AJ1450" s="51"/>
      <c r="AK1450" s="51"/>
      <c r="AL1450" s="51"/>
      <c r="AM1450" s="51"/>
      <c r="AN1450" s="51"/>
      <c r="AO1450" s="51"/>
      <c r="AP1450" s="51"/>
      <c r="AQ1450" s="51"/>
      <c r="AR1450" s="51"/>
      <c r="AS1450" s="51"/>
      <c r="AT1450" s="51"/>
      <c r="AU1450" s="51"/>
      <c r="AV1450" s="51"/>
      <c r="AW1450" s="51"/>
      <c r="AX1450" s="51"/>
      <c r="AY1450" s="51"/>
      <c r="AZ1450" s="51"/>
      <c r="BA1450" s="51"/>
      <c r="BB1450" s="51"/>
    </row>
    <row r="1451" spans="4:54" ht="12.75" customHeight="1">
      <c r="D1451" s="50"/>
      <c r="E1451" s="50"/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  <c r="R1451" s="50"/>
      <c r="S1451" s="50"/>
      <c r="T1451" s="50"/>
      <c r="U1451" s="50"/>
      <c r="V1451" s="60"/>
      <c r="W1451" s="60"/>
      <c r="X1451" s="60"/>
      <c r="Y1451" s="50"/>
      <c r="Z1451" s="50"/>
      <c r="AA1451" s="50"/>
      <c r="AB1451" s="51"/>
      <c r="AC1451" s="51"/>
      <c r="AD1451" s="51"/>
      <c r="AE1451" s="51"/>
      <c r="AF1451" s="51"/>
      <c r="AG1451" s="51"/>
      <c r="AH1451" s="51"/>
      <c r="AI1451" s="51"/>
      <c r="AJ1451" s="51"/>
      <c r="AK1451" s="51"/>
      <c r="AL1451" s="51"/>
      <c r="AM1451" s="51"/>
      <c r="AN1451" s="51"/>
      <c r="AO1451" s="51"/>
      <c r="AP1451" s="51"/>
      <c r="AQ1451" s="51"/>
      <c r="AR1451" s="51"/>
      <c r="AS1451" s="51"/>
      <c r="AT1451" s="51"/>
      <c r="AU1451" s="51"/>
      <c r="AV1451" s="51"/>
      <c r="AW1451" s="51"/>
      <c r="AX1451" s="51"/>
      <c r="AY1451" s="51"/>
      <c r="AZ1451" s="51"/>
      <c r="BA1451" s="51"/>
      <c r="BB1451" s="51"/>
    </row>
    <row r="1452" spans="4:54" ht="12.75" customHeight="1">
      <c r="D1452" s="50"/>
      <c r="E1452" s="50"/>
      <c r="F1452" s="50"/>
      <c r="G1452" s="50"/>
      <c r="H1452" s="50"/>
      <c r="I1452" s="50"/>
      <c r="J1452" s="50"/>
      <c r="K1452" s="50"/>
      <c r="L1452" s="50"/>
      <c r="M1452" s="50"/>
      <c r="N1452" s="50"/>
      <c r="O1452" s="50"/>
      <c r="P1452" s="50"/>
      <c r="Q1452" s="50"/>
      <c r="R1452" s="50"/>
      <c r="S1452" s="50"/>
      <c r="T1452" s="50"/>
      <c r="U1452" s="50"/>
      <c r="V1452" s="60"/>
      <c r="W1452" s="60"/>
      <c r="X1452" s="60"/>
      <c r="Y1452" s="50"/>
      <c r="Z1452" s="50"/>
      <c r="AA1452" s="50"/>
      <c r="AB1452" s="51"/>
      <c r="AC1452" s="51"/>
      <c r="AD1452" s="51"/>
      <c r="AE1452" s="51"/>
      <c r="AF1452" s="51"/>
      <c r="AG1452" s="51"/>
      <c r="AH1452" s="51"/>
      <c r="AI1452" s="51"/>
      <c r="AJ1452" s="51"/>
      <c r="AK1452" s="51"/>
      <c r="AL1452" s="51"/>
      <c r="AM1452" s="51"/>
      <c r="AN1452" s="51"/>
      <c r="AO1452" s="51"/>
      <c r="AP1452" s="51"/>
      <c r="AQ1452" s="51"/>
      <c r="AR1452" s="51"/>
      <c r="AS1452" s="51"/>
      <c r="AT1452" s="51"/>
      <c r="AU1452" s="51"/>
      <c r="AV1452" s="51"/>
      <c r="AW1452" s="51"/>
      <c r="AX1452" s="51"/>
      <c r="AY1452" s="51"/>
      <c r="AZ1452" s="51"/>
      <c r="BA1452" s="51"/>
      <c r="BB1452" s="51"/>
    </row>
    <row r="1453" spans="4:54" ht="12.75" customHeight="1">
      <c r="D1453" s="50"/>
      <c r="E1453" s="50"/>
      <c r="F1453" s="50"/>
      <c r="G1453" s="50"/>
      <c r="H1453" s="50"/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60"/>
      <c r="W1453" s="60"/>
      <c r="X1453" s="60"/>
      <c r="Y1453" s="50"/>
      <c r="Z1453" s="50"/>
      <c r="AA1453" s="50"/>
      <c r="AB1453" s="51"/>
      <c r="AC1453" s="51"/>
      <c r="AD1453" s="51"/>
      <c r="AE1453" s="51"/>
      <c r="AF1453" s="51"/>
      <c r="AG1453" s="51"/>
      <c r="AH1453" s="51"/>
      <c r="AI1453" s="51"/>
      <c r="AJ1453" s="51"/>
      <c r="AK1453" s="51"/>
      <c r="AL1453" s="51"/>
      <c r="AM1453" s="51"/>
      <c r="AN1453" s="51"/>
      <c r="AO1453" s="51"/>
      <c r="AP1453" s="51"/>
      <c r="AQ1453" s="51"/>
      <c r="AR1453" s="51"/>
      <c r="AS1453" s="51"/>
      <c r="AT1453" s="51"/>
      <c r="AU1453" s="51"/>
      <c r="AV1453" s="51"/>
      <c r="AW1453" s="51"/>
      <c r="AX1453" s="51"/>
      <c r="AY1453" s="51"/>
      <c r="AZ1453" s="51"/>
      <c r="BA1453" s="51"/>
      <c r="BB1453" s="51"/>
    </row>
    <row r="1454" spans="4:54" ht="12.75" customHeight="1">
      <c r="D1454" s="50"/>
      <c r="E1454" s="50"/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  <c r="P1454" s="50"/>
      <c r="Q1454" s="50"/>
      <c r="R1454" s="50"/>
      <c r="S1454" s="50"/>
      <c r="T1454" s="50"/>
      <c r="U1454" s="50"/>
      <c r="V1454" s="60"/>
      <c r="W1454" s="60"/>
      <c r="X1454" s="60"/>
      <c r="Y1454" s="50"/>
      <c r="Z1454" s="50"/>
      <c r="AA1454" s="50"/>
      <c r="AB1454" s="51"/>
      <c r="AC1454" s="51"/>
      <c r="AD1454" s="51"/>
      <c r="AE1454" s="51"/>
      <c r="AF1454" s="51"/>
      <c r="AG1454" s="51"/>
      <c r="AH1454" s="51"/>
      <c r="AI1454" s="51"/>
      <c r="AJ1454" s="51"/>
      <c r="AK1454" s="51"/>
      <c r="AL1454" s="51"/>
      <c r="AM1454" s="51"/>
      <c r="AN1454" s="51"/>
      <c r="AO1454" s="51"/>
      <c r="AP1454" s="51"/>
      <c r="AQ1454" s="51"/>
      <c r="AR1454" s="51"/>
      <c r="AS1454" s="51"/>
      <c r="AT1454" s="51"/>
      <c r="AU1454" s="51"/>
      <c r="AV1454" s="51"/>
      <c r="AW1454" s="51"/>
      <c r="AX1454" s="51"/>
      <c r="AY1454" s="51"/>
      <c r="AZ1454" s="51"/>
      <c r="BA1454" s="51"/>
      <c r="BB1454" s="51"/>
    </row>
    <row r="1455" spans="4:54" ht="12.75" customHeight="1">
      <c r="D1455" s="50"/>
      <c r="E1455" s="50"/>
      <c r="F1455" s="50"/>
      <c r="G1455" s="50"/>
      <c r="H1455" s="50"/>
      <c r="I1455" s="50"/>
      <c r="J1455" s="50"/>
      <c r="K1455" s="50"/>
      <c r="L1455" s="50"/>
      <c r="M1455" s="50"/>
      <c r="N1455" s="50"/>
      <c r="O1455" s="50"/>
      <c r="P1455" s="50"/>
      <c r="Q1455" s="50"/>
      <c r="R1455" s="50"/>
      <c r="S1455" s="50"/>
      <c r="T1455" s="50"/>
      <c r="U1455" s="50"/>
      <c r="V1455" s="60"/>
      <c r="W1455" s="60"/>
      <c r="X1455" s="60"/>
      <c r="Y1455" s="50"/>
      <c r="Z1455" s="50"/>
      <c r="AA1455" s="50"/>
      <c r="AB1455" s="51"/>
      <c r="AC1455" s="51"/>
      <c r="AD1455" s="51"/>
      <c r="AE1455" s="51"/>
      <c r="AF1455" s="51"/>
      <c r="AG1455" s="51"/>
      <c r="AH1455" s="51"/>
      <c r="AI1455" s="51"/>
      <c r="AJ1455" s="51"/>
      <c r="AK1455" s="51"/>
      <c r="AL1455" s="51"/>
      <c r="AM1455" s="51"/>
      <c r="AN1455" s="51"/>
      <c r="AO1455" s="51"/>
      <c r="AP1455" s="51"/>
      <c r="AQ1455" s="51"/>
      <c r="AR1455" s="51"/>
      <c r="AS1455" s="51"/>
      <c r="AT1455" s="51"/>
      <c r="AU1455" s="51"/>
      <c r="AV1455" s="51"/>
      <c r="AW1455" s="51"/>
      <c r="AX1455" s="51"/>
      <c r="AY1455" s="51"/>
      <c r="AZ1455" s="51"/>
      <c r="BA1455" s="51"/>
      <c r="BB1455" s="51"/>
    </row>
    <row r="1456" spans="4:54" ht="12.75" customHeight="1">
      <c r="D1456" s="50"/>
      <c r="E1456" s="50"/>
      <c r="F1456" s="50"/>
      <c r="G1456" s="50"/>
      <c r="H1456" s="50"/>
      <c r="I1456" s="50"/>
      <c r="J1456" s="50"/>
      <c r="K1456" s="50"/>
      <c r="L1456" s="50"/>
      <c r="M1456" s="50"/>
      <c r="N1456" s="50"/>
      <c r="O1456" s="50"/>
      <c r="P1456" s="50"/>
      <c r="Q1456" s="50"/>
      <c r="R1456" s="50"/>
      <c r="S1456" s="50"/>
      <c r="T1456" s="50"/>
      <c r="U1456" s="50"/>
      <c r="V1456" s="60"/>
      <c r="W1456" s="60"/>
      <c r="X1456" s="60"/>
      <c r="Y1456" s="50"/>
      <c r="Z1456" s="50"/>
      <c r="AA1456" s="50"/>
      <c r="AB1456" s="51"/>
      <c r="AC1456" s="51"/>
      <c r="AD1456" s="51"/>
      <c r="AE1456" s="51"/>
      <c r="AF1456" s="51"/>
      <c r="AG1456" s="51"/>
      <c r="AH1456" s="51"/>
      <c r="AI1456" s="51"/>
      <c r="AJ1456" s="51"/>
      <c r="AK1456" s="51"/>
      <c r="AL1456" s="51"/>
      <c r="AM1456" s="51"/>
      <c r="AN1456" s="51"/>
      <c r="AO1456" s="51"/>
      <c r="AP1456" s="51"/>
      <c r="AQ1456" s="51"/>
      <c r="AR1456" s="51"/>
      <c r="AS1456" s="51"/>
      <c r="AT1456" s="51"/>
      <c r="AU1456" s="51"/>
      <c r="AV1456" s="51"/>
      <c r="AW1456" s="51"/>
      <c r="AX1456" s="51"/>
      <c r="AY1456" s="51"/>
      <c r="AZ1456" s="51"/>
      <c r="BA1456" s="51"/>
      <c r="BB1456" s="51"/>
    </row>
    <row r="1457" spans="4:54" ht="12.75" customHeight="1">
      <c r="D1457" s="50"/>
      <c r="E1457" s="50"/>
      <c r="F1457" s="50"/>
      <c r="G1457" s="50"/>
      <c r="H1457" s="50"/>
      <c r="I1457" s="50"/>
      <c r="J1457" s="50"/>
      <c r="K1457" s="50"/>
      <c r="L1457" s="50"/>
      <c r="M1457" s="50"/>
      <c r="N1457" s="50"/>
      <c r="O1457" s="50"/>
      <c r="P1457" s="50"/>
      <c r="Q1457" s="50"/>
      <c r="R1457" s="50"/>
      <c r="S1457" s="50"/>
      <c r="T1457" s="50"/>
      <c r="U1457" s="50"/>
      <c r="V1457" s="60"/>
      <c r="W1457" s="60"/>
      <c r="X1457" s="60"/>
      <c r="Y1457" s="50"/>
      <c r="Z1457" s="50"/>
      <c r="AA1457" s="50"/>
      <c r="AB1457" s="51"/>
      <c r="AC1457" s="51"/>
      <c r="AD1457" s="51"/>
      <c r="AE1457" s="51"/>
      <c r="AF1457" s="51"/>
      <c r="AG1457" s="51"/>
      <c r="AH1457" s="51"/>
      <c r="AI1457" s="51"/>
      <c r="AJ1457" s="51"/>
      <c r="AK1457" s="51"/>
      <c r="AL1457" s="51"/>
      <c r="AM1457" s="51"/>
      <c r="AN1457" s="51"/>
      <c r="AO1457" s="51"/>
      <c r="AP1457" s="51"/>
      <c r="AQ1457" s="51"/>
      <c r="AR1457" s="51"/>
      <c r="AS1457" s="51"/>
      <c r="AT1457" s="51"/>
      <c r="AU1457" s="51"/>
      <c r="AV1457" s="51"/>
      <c r="AW1457" s="51"/>
      <c r="AX1457" s="51"/>
      <c r="AY1457" s="51"/>
      <c r="AZ1457" s="51"/>
      <c r="BA1457" s="51"/>
      <c r="BB1457" s="51"/>
    </row>
    <row r="1458" spans="4:54" ht="12.75" customHeight="1">
      <c r="D1458" s="50"/>
      <c r="E1458" s="50"/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  <c r="R1458" s="50"/>
      <c r="S1458" s="50"/>
      <c r="T1458" s="50"/>
      <c r="U1458" s="50"/>
      <c r="V1458" s="60"/>
      <c r="W1458" s="60"/>
      <c r="X1458" s="60"/>
      <c r="Y1458" s="50"/>
      <c r="Z1458" s="50"/>
      <c r="AA1458" s="50"/>
      <c r="AB1458" s="51"/>
      <c r="AC1458" s="51"/>
      <c r="AD1458" s="51"/>
      <c r="AE1458" s="51"/>
      <c r="AF1458" s="51"/>
      <c r="AG1458" s="51"/>
      <c r="AH1458" s="51"/>
      <c r="AI1458" s="51"/>
      <c r="AJ1458" s="51"/>
      <c r="AK1458" s="51"/>
      <c r="AL1458" s="51"/>
      <c r="AM1458" s="51"/>
      <c r="AN1458" s="51"/>
      <c r="AO1458" s="51"/>
      <c r="AP1458" s="51"/>
      <c r="AQ1458" s="51"/>
      <c r="AR1458" s="51"/>
      <c r="AS1458" s="51"/>
      <c r="AT1458" s="51"/>
      <c r="AU1458" s="51"/>
      <c r="AV1458" s="51"/>
      <c r="AW1458" s="51"/>
      <c r="AX1458" s="51"/>
      <c r="AY1458" s="51"/>
      <c r="AZ1458" s="51"/>
      <c r="BA1458" s="51"/>
      <c r="BB1458" s="51"/>
    </row>
    <row r="1459" spans="4:54" ht="12.75" customHeight="1"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  <c r="U1459" s="50"/>
      <c r="V1459" s="60"/>
      <c r="W1459" s="60"/>
      <c r="X1459" s="60"/>
      <c r="Y1459" s="50"/>
      <c r="Z1459" s="50"/>
      <c r="AA1459" s="50"/>
      <c r="AB1459" s="51"/>
      <c r="AC1459" s="51"/>
      <c r="AD1459" s="51"/>
      <c r="AE1459" s="51"/>
      <c r="AF1459" s="51"/>
      <c r="AG1459" s="51"/>
      <c r="AH1459" s="51"/>
      <c r="AI1459" s="51"/>
      <c r="AJ1459" s="51"/>
      <c r="AK1459" s="51"/>
      <c r="AL1459" s="51"/>
      <c r="AM1459" s="51"/>
      <c r="AN1459" s="51"/>
      <c r="AO1459" s="51"/>
      <c r="AP1459" s="51"/>
      <c r="AQ1459" s="51"/>
      <c r="AR1459" s="51"/>
      <c r="AS1459" s="51"/>
      <c r="AT1459" s="51"/>
      <c r="AU1459" s="51"/>
      <c r="AV1459" s="51"/>
      <c r="AW1459" s="51"/>
      <c r="AX1459" s="51"/>
      <c r="AY1459" s="51"/>
      <c r="AZ1459" s="51"/>
      <c r="BA1459" s="51"/>
      <c r="BB1459" s="51"/>
    </row>
    <row r="1460" spans="4:54" ht="12.75" customHeight="1">
      <c r="D1460" s="50"/>
      <c r="E1460" s="50"/>
      <c r="F1460" s="50"/>
      <c r="G1460" s="50"/>
      <c r="H1460" s="50"/>
      <c r="I1460" s="50"/>
      <c r="J1460" s="50"/>
      <c r="K1460" s="50"/>
      <c r="L1460" s="50"/>
      <c r="M1460" s="50"/>
      <c r="N1460" s="50"/>
      <c r="O1460" s="50"/>
      <c r="P1460" s="50"/>
      <c r="Q1460" s="50"/>
      <c r="R1460" s="50"/>
      <c r="S1460" s="50"/>
      <c r="T1460" s="50"/>
      <c r="U1460" s="50"/>
      <c r="V1460" s="60"/>
      <c r="W1460" s="60"/>
      <c r="X1460" s="60"/>
      <c r="Y1460" s="50"/>
      <c r="Z1460" s="50"/>
      <c r="AA1460" s="50"/>
      <c r="AB1460" s="51"/>
      <c r="AC1460" s="51"/>
      <c r="AD1460" s="51"/>
      <c r="AE1460" s="51"/>
      <c r="AF1460" s="51"/>
      <c r="AG1460" s="51"/>
      <c r="AH1460" s="51"/>
      <c r="AI1460" s="51"/>
      <c r="AJ1460" s="51"/>
      <c r="AK1460" s="51"/>
      <c r="AL1460" s="51"/>
      <c r="AM1460" s="51"/>
      <c r="AN1460" s="51"/>
      <c r="AO1460" s="51"/>
      <c r="AP1460" s="51"/>
      <c r="AQ1460" s="51"/>
      <c r="AR1460" s="51"/>
      <c r="AS1460" s="51"/>
      <c r="AT1460" s="51"/>
      <c r="AU1460" s="51"/>
      <c r="AV1460" s="51"/>
      <c r="AW1460" s="51"/>
      <c r="AX1460" s="51"/>
      <c r="AY1460" s="51"/>
      <c r="AZ1460" s="51"/>
      <c r="BA1460" s="51"/>
      <c r="BB1460" s="51"/>
    </row>
    <row r="1461" spans="4:54" ht="12.75" customHeight="1">
      <c r="D1461" s="50"/>
      <c r="E1461" s="50"/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  <c r="P1461" s="50"/>
      <c r="Q1461" s="50"/>
      <c r="R1461" s="50"/>
      <c r="S1461" s="50"/>
      <c r="T1461" s="50"/>
      <c r="U1461" s="50"/>
      <c r="V1461" s="60"/>
      <c r="W1461" s="60"/>
      <c r="X1461" s="60"/>
      <c r="Y1461" s="50"/>
      <c r="Z1461" s="50"/>
      <c r="AA1461" s="50"/>
      <c r="AB1461" s="51"/>
      <c r="AC1461" s="51"/>
      <c r="AD1461" s="51"/>
      <c r="AE1461" s="51"/>
      <c r="AF1461" s="51"/>
      <c r="AG1461" s="51"/>
      <c r="AH1461" s="51"/>
      <c r="AI1461" s="51"/>
      <c r="AJ1461" s="51"/>
      <c r="AK1461" s="51"/>
      <c r="AL1461" s="51"/>
      <c r="AM1461" s="51"/>
      <c r="AN1461" s="51"/>
      <c r="AO1461" s="51"/>
      <c r="AP1461" s="51"/>
      <c r="AQ1461" s="51"/>
      <c r="AR1461" s="51"/>
      <c r="AS1461" s="51"/>
      <c r="AT1461" s="51"/>
      <c r="AU1461" s="51"/>
      <c r="AV1461" s="51"/>
      <c r="AW1461" s="51"/>
      <c r="AX1461" s="51"/>
      <c r="AY1461" s="51"/>
      <c r="AZ1461" s="51"/>
      <c r="BA1461" s="51"/>
      <c r="BB1461" s="51"/>
    </row>
    <row r="1462" spans="4:54" ht="12.75" customHeight="1">
      <c r="D1462" s="50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0"/>
      <c r="S1462" s="50"/>
      <c r="T1462" s="50"/>
      <c r="U1462" s="50"/>
      <c r="V1462" s="60"/>
      <c r="W1462" s="60"/>
      <c r="X1462" s="60"/>
      <c r="Y1462" s="50"/>
      <c r="Z1462" s="50"/>
      <c r="AA1462" s="50"/>
      <c r="AB1462" s="51"/>
      <c r="AC1462" s="51"/>
      <c r="AD1462" s="51"/>
      <c r="AE1462" s="51"/>
      <c r="AF1462" s="51"/>
      <c r="AG1462" s="51"/>
      <c r="AH1462" s="51"/>
      <c r="AI1462" s="51"/>
      <c r="AJ1462" s="51"/>
      <c r="AK1462" s="51"/>
      <c r="AL1462" s="51"/>
      <c r="AM1462" s="51"/>
      <c r="AN1462" s="51"/>
      <c r="AO1462" s="51"/>
      <c r="AP1462" s="51"/>
      <c r="AQ1462" s="51"/>
      <c r="AR1462" s="51"/>
      <c r="AS1462" s="51"/>
      <c r="AT1462" s="51"/>
      <c r="AU1462" s="51"/>
      <c r="AV1462" s="51"/>
      <c r="AW1462" s="51"/>
      <c r="AX1462" s="51"/>
      <c r="AY1462" s="51"/>
      <c r="AZ1462" s="51"/>
      <c r="BA1462" s="51"/>
      <c r="BB1462" s="51"/>
    </row>
    <row r="1463" spans="4:54" ht="12.75" customHeight="1">
      <c r="D1463" s="50"/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  <c r="P1463" s="50"/>
      <c r="Q1463" s="50"/>
      <c r="R1463" s="50"/>
      <c r="S1463" s="50"/>
      <c r="T1463" s="50"/>
      <c r="U1463" s="50"/>
      <c r="V1463" s="60"/>
      <c r="W1463" s="60"/>
      <c r="X1463" s="60"/>
      <c r="Y1463" s="50"/>
      <c r="Z1463" s="50"/>
      <c r="AA1463" s="50"/>
      <c r="AB1463" s="51"/>
      <c r="AC1463" s="51"/>
      <c r="AD1463" s="51"/>
      <c r="AE1463" s="51"/>
      <c r="AF1463" s="51"/>
      <c r="AG1463" s="51"/>
      <c r="AH1463" s="51"/>
      <c r="AI1463" s="51"/>
      <c r="AJ1463" s="51"/>
      <c r="AK1463" s="51"/>
      <c r="AL1463" s="51"/>
      <c r="AM1463" s="51"/>
      <c r="AN1463" s="51"/>
      <c r="AO1463" s="51"/>
      <c r="AP1463" s="51"/>
      <c r="AQ1463" s="51"/>
      <c r="AR1463" s="51"/>
      <c r="AS1463" s="51"/>
      <c r="AT1463" s="51"/>
      <c r="AU1463" s="51"/>
      <c r="AV1463" s="51"/>
      <c r="AW1463" s="51"/>
      <c r="AX1463" s="51"/>
      <c r="AY1463" s="51"/>
      <c r="AZ1463" s="51"/>
      <c r="BA1463" s="51"/>
      <c r="BB1463" s="51"/>
    </row>
    <row r="1464" spans="4:54" ht="12.75" customHeight="1">
      <c r="D1464" s="50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  <c r="R1464" s="50"/>
      <c r="S1464" s="50"/>
      <c r="T1464" s="50"/>
      <c r="U1464" s="50"/>
      <c r="V1464" s="60"/>
      <c r="W1464" s="60"/>
      <c r="X1464" s="60"/>
      <c r="Y1464" s="50"/>
      <c r="Z1464" s="50"/>
      <c r="AA1464" s="50"/>
      <c r="AB1464" s="51"/>
      <c r="AC1464" s="51"/>
      <c r="AD1464" s="51"/>
      <c r="AE1464" s="51"/>
      <c r="AF1464" s="51"/>
      <c r="AG1464" s="51"/>
      <c r="AH1464" s="51"/>
      <c r="AI1464" s="51"/>
      <c r="AJ1464" s="51"/>
      <c r="AK1464" s="51"/>
      <c r="AL1464" s="51"/>
      <c r="AM1464" s="51"/>
      <c r="AN1464" s="51"/>
      <c r="AO1464" s="51"/>
      <c r="AP1464" s="51"/>
      <c r="AQ1464" s="51"/>
      <c r="AR1464" s="51"/>
      <c r="AS1464" s="51"/>
      <c r="AT1464" s="51"/>
      <c r="AU1464" s="51"/>
      <c r="AV1464" s="51"/>
      <c r="AW1464" s="51"/>
      <c r="AX1464" s="51"/>
      <c r="AY1464" s="51"/>
      <c r="AZ1464" s="51"/>
      <c r="BA1464" s="51"/>
      <c r="BB1464" s="51"/>
    </row>
    <row r="1465" spans="4:54" ht="12.75" customHeight="1">
      <c r="D1465" s="50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0"/>
      <c r="S1465" s="50"/>
      <c r="T1465" s="50"/>
      <c r="U1465" s="50"/>
      <c r="V1465" s="60"/>
      <c r="W1465" s="60"/>
      <c r="X1465" s="60"/>
      <c r="Y1465" s="50"/>
      <c r="Z1465" s="50"/>
      <c r="AA1465" s="50"/>
      <c r="AB1465" s="51"/>
      <c r="AC1465" s="51"/>
      <c r="AD1465" s="51"/>
      <c r="AE1465" s="51"/>
      <c r="AF1465" s="51"/>
      <c r="AG1465" s="51"/>
      <c r="AH1465" s="51"/>
      <c r="AI1465" s="51"/>
      <c r="AJ1465" s="51"/>
      <c r="AK1465" s="51"/>
      <c r="AL1465" s="51"/>
      <c r="AM1465" s="51"/>
      <c r="AN1465" s="51"/>
      <c r="AO1465" s="51"/>
      <c r="AP1465" s="51"/>
      <c r="AQ1465" s="51"/>
      <c r="AR1465" s="51"/>
      <c r="AS1465" s="51"/>
      <c r="AT1465" s="51"/>
      <c r="AU1465" s="51"/>
      <c r="AV1465" s="51"/>
      <c r="AW1465" s="51"/>
      <c r="AX1465" s="51"/>
      <c r="AY1465" s="51"/>
      <c r="AZ1465" s="51"/>
      <c r="BA1465" s="51"/>
      <c r="BB1465" s="51"/>
    </row>
    <row r="1466" spans="4:54" ht="12.75" customHeight="1">
      <c r="D1466" s="50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R1466" s="50"/>
      <c r="S1466" s="50"/>
      <c r="T1466" s="50"/>
      <c r="U1466" s="50"/>
      <c r="V1466" s="60"/>
      <c r="W1466" s="60"/>
      <c r="X1466" s="60"/>
      <c r="Y1466" s="50"/>
      <c r="Z1466" s="50"/>
      <c r="AA1466" s="50"/>
      <c r="AB1466" s="51"/>
      <c r="AC1466" s="51"/>
      <c r="AD1466" s="51"/>
      <c r="AE1466" s="51"/>
      <c r="AF1466" s="51"/>
      <c r="AG1466" s="51"/>
      <c r="AH1466" s="51"/>
      <c r="AI1466" s="51"/>
      <c r="AJ1466" s="51"/>
      <c r="AK1466" s="51"/>
      <c r="AL1466" s="51"/>
      <c r="AM1466" s="51"/>
      <c r="AN1466" s="51"/>
      <c r="AO1466" s="51"/>
      <c r="AP1466" s="51"/>
      <c r="AQ1466" s="51"/>
      <c r="AR1466" s="51"/>
      <c r="AS1466" s="51"/>
      <c r="AT1466" s="51"/>
      <c r="AU1466" s="51"/>
      <c r="AV1466" s="51"/>
      <c r="AW1466" s="51"/>
      <c r="AX1466" s="51"/>
      <c r="AY1466" s="51"/>
      <c r="AZ1466" s="51"/>
      <c r="BA1466" s="51"/>
      <c r="BB1466" s="51"/>
    </row>
    <row r="1467" spans="4:54" ht="12.75" customHeight="1">
      <c r="D1467" s="50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/>
      <c r="S1467" s="50"/>
      <c r="T1467" s="50"/>
      <c r="U1467" s="50"/>
      <c r="V1467" s="60"/>
      <c r="W1467" s="60"/>
      <c r="X1467" s="60"/>
      <c r="Y1467" s="50"/>
      <c r="Z1467" s="50"/>
      <c r="AA1467" s="50"/>
      <c r="AB1467" s="51"/>
      <c r="AC1467" s="51"/>
      <c r="AD1467" s="51"/>
      <c r="AE1467" s="51"/>
      <c r="AF1467" s="51"/>
      <c r="AG1467" s="51"/>
      <c r="AH1467" s="51"/>
      <c r="AI1467" s="51"/>
      <c r="AJ1467" s="51"/>
      <c r="AK1467" s="51"/>
      <c r="AL1467" s="51"/>
      <c r="AM1467" s="51"/>
      <c r="AN1467" s="51"/>
      <c r="AO1467" s="51"/>
      <c r="AP1467" s="51"/>
      <c r="AQ1467" s="51"/>
      <c r="AR1467" s="51"/>
      <c r="AS1467" s="51"/>
      <c r="AT1467" s="51"/>
      <c r="AU1467" s="51"/>
      <c r="AV1467" s="51"/>
      <c r="AW1467" s="51"/>
      <c r="AX1467" s="51"/>
      <c r="AY1467" s="51"/>
      <c r="AZ1467" s="51"/>
      <c r="BA1467" s="51"/>
      <c r="BB1467" s="51"/>
    </row>
    <row r="1468" spans="4:54" ht="12.75" customHeight="1">
      <c r="D1468" s="50"/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  <c r="P1468" s="50"/>
      <c r="Q1468" s="50"/>
      <c r="R1468" s="50"/>
      <c r="S1468" s="50"/>
      <c r="T1468" s="50"/>
      <c r="U1468" s="50"/>
      <c r="V1468" s="60"/>
      <c r="W1468" s="60"/>
      <c r="X1468" s="60"/>
      <c r="Y1468" s="50"/>
      <c r="Z1468" s="50"/>
      <c r="AA1468" s="50"/>
      <c r="AB1468" s="51"/>
      <c r="AC1468" s="51"/>
      <c r="AD1468" s="51"/>
      <c r="AE1468" s="51"/>
      <c r="AF1468" s="51"/>
      <c r="AG1468" s="51"/>
      <c r="AH1468" s="51"/>
      <c r="AI1468" s="51"/>
      <c r="AJ1468" s="51"/>
      <c r="AK1468" s="51"/>
      <c r="AL1468" s="51"/>
      <c r="AM1468" s="51"/>
      <c r="AN1468" s="51"/>
      <c r="AO1468" s="51"/>
      <c r="AP1468" s="51"/>
      <c r="AQ1468" s="51"/>
      <c r="AR1468" s="51"/>
      <c r="AS1468" s="51"/>
      <c r="AT1468" s="51"/>
      <c r="AU1468" s="51"/>
      <c r="AV1468" s="51"/>
      <c r="AW1468" s="51"/>
      <c r="AX1468" s="51"/>
      <c r="AY1468" s="51"/>
      <c r="AZ1468" s="51"/>
      <c r="BA1468" s="51"/>
      <c r="BB1468" s="51"/>
    </row>
    <row r="1469" spans="4:54" ht="12.75" customHeight="1">
      <c r="D1469" s="50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  <c r="P1469" s="50"/>
      <c r="Q1469" s="50"/>
      <c r="R1469" s="50"/>
      <c r="S1469" s="50"/>
      <c r="T1469" s="50"/>
      <c r="U1469" s="50"/>
      <c r="V1469" s="60"/>
      <c r="W1469" s="60"/>
      <c r="X1469" s="60"/>
      <c r="Y1469" s="50"/>
      <c r="Z1469" s="50"/>
      <c r="AA1469" s="50"/>
      <c r="AB1469" s="51"/>
      <c r="AC1469" s="51"/>
      <c r="AD1469" s="51"/>
      <c r="AE1469" s="51"/>
      <c r="AF1469" s="51"/>
      <c r="AG1469" s="51"/>
      <c r="AH1469" s="51"/>
      <c r="AI1469" s="51"/>
      <c r="AJ1469" s="51"/>
      <c r="AK1469" s="51"/>
      <c r="AL1469" s="51"/>
      <c r="AM1469" s="51"/>
      <c r="AN1469" s="51"/>
      <c r="AO1469" s="51"/>
      <c r="AP1469" s="51"/>
      <c r="AQ1469" s="51"/>
      <c r="AR1469" s="51"/>
      <c r="AS1469" s="51"/>
      <c r="AT1469" s="51"/>
      <c r="AU1469" s="51"/>
      <c r="AV1469" s="51"/>
      <c r="AW1469" s="51"/>
      <c r="AX1469" s="51"/>
      <c r="AY1469" s="51"/>
      <c r="AZ1469" s="51"/>
      <c r="BA1469" s="51"/>
      <c r="BB1469" s="51"/>
    </row>
    <row r="1470" spans="4:54" ht="12.75" customHeight="1">
      <c r="D1470" s="50"/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R1470" s="50"/>
      <c r="S1470" s="50"/>
      <c r="T1470" s="50"/>
      <c r="U1470" s="50"/>
      <c r="V1470" s="60"/>
      <c r="W1470" s="60"/>
      <c r="X1470" s="60"/>
      <c r="Y1470" s="50"/>
      <c r="Z1470" s="50"/>
      <c r="AA1470" s="50"/>
      <c r="AB1470" s="51"/>
      <c r="AC1470" s="51"/>
      <c r="AD1470" s="51"/>
      <c r="AE1470" s="51"/>
      <c r="AF1470" s="51"/>
      <c r="AG1470" s="51"/>
      <c r="AH1470" s="51"/>
      <c r="AI1470" s="51"/>
      <c r="AJ1470" s="51"/>
      <c r="AK1470" s="51"/>
      <c r="AL1470" s="51"/>
      <c r="AM1470" s="51"/>
      <c r="AN1470" s="51"/>
      <c r="AO1470" s="51"/>
      <c r="AP1470" s="51"/>
      <c r="AQ1470" s="51"/>
      <c r="AR1470" s="51"/>
      <c r="AS1470" s="51"/>
      <c r="AT1470" s="51"/>
      <c r="AU1470" s="51"/>
      <c r="AV1470" s="51"/>
      <c r="AW1470" s="51"/>
      <c r="AX1470" s="51"/>
      <c r="AY1470" s="51"/>
      <c r="AZ1470" s="51"/>
      <c r="BA1470" s="51"/>
      <c r="BB1470" s="51"/>
    </row>
    <row r="1471" spans="4:54" ht="12.75" customHeight="1">
      <c r="D1471" s="50"/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  <c r="P1471" s="50"/>
      <c r="Q1471" s="50"/>
      <c r="R1471" s="50"/>
      <c r="S1471" s="50"/>
      <c r="T1471" s="50"/>
      <c r="U1471" s="50"/>
      <c r="V1471" s="60"/>
      <c r="W1471" s="60"/>
      <c r="X1471" s="60"/>
      <c r="Y1471" s="50"/>
      <c r="Z1471" s="50"/>
      <c r="AA1471" s="50"/>
      <c r="AB1471" s="51"/>
      <c r="AC1471" s="51"/>
      <c r="AD1471" s="51"/>
      <c r="AE1471" s="51"/>
      <c r="AF1471" s="51"/>
      <c r="AG1471" s="51"/>
      <c r="AH1471" s="51"/>
      <c r="AI1471" s="51"/>
      <c r="AJ1471" s="51"/>
      <c r="AK1471" s="51"/>
      <c r="AL1471" s="51"/>
      <c r="AM1471" s="51"/>
      <c r="AN1471" s="51"/>
      <c r="AO1471" s="51"/>
      <c r="AP1471" s="51"/>
      <c r="AQ1471" s="51"/>
      <c r="AR1471" s="51"/>
      <c r="AS1471" s="51"/>
      <c r="AT1471" s="51"/>
      <c r="AU1471" s="51"/>
      <c r="AV1471" s="51"/>
      <c r="AW1471" s="51"/>
      <c r="AX1471" s="51"/>
      <c r="AY1471" s="51"/>
      <c r="AZ1471" s="51"/>
      <c r="BA1471" s="51"/>
      <c r="BB1471" s="51"/>
    </row>
    <row r="1472" spans="4:54" ht="12.75" customHeight="1">
      <c r="D1472" s="50"/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  <c r="P1472" s="50"/>
      <c r="Q1472" s="50"/>
      <c r="R1472" s="50"/>
      <c r="S1472" s="50"/>
      <c r="T1472" s="50"/>
      <c r="U1472" s="50"/>
      <c r="V1472" s="60"/>
      <c r="W1472" s="60"/>
      <c r="X1472" s="60"/>
      <c r="Y1472" s="50"/>
      <c r="Z1472" s="50"/>
      <c r="AA1472" s="50"/>
      <c r="AB1472" s="51"/>
      <c r="AC1472" s="51"/>
      <c r="AD1472" s="51"/>
      <c r="AE1472" s="51"/>
      <c r="AF1472" s="51"/>
      <c r="AG1472" s="51"/>
      <c r="AH1472" s="51"/>
      <c r="AI1472" s="51"/>
      <c r="AJ1472" s="51"/>
      <c r="AK1472" s="51"/>
      <c r="AL1472" s="51"/>
      <c r="AM1472" s="51"/>
      <c r="AN1472" s="51"/>
      <c r="AO1472" s="51"/>
      <c r="AP1472" s="51"/>
      <c r="AQ1472" s="51"/>
      <c r="AR1472" s="51"/>
      <c r="AS1472" s="51"/>
      <c r="AT1472" s="51"/>
      <c r="AU1472" s="51"/>
      <c r="AV1472" s="51"/>
      <c r="AW1472" s="51"/>
      <c r="AX1472" s="51"/>
      <c r="AY1472" s="51"/>
      <c r="AZ1472" s="51"/>
      <c r="BA1472" s="51"/>
      <c r="BB1472" s="51"/>
    </row>
    <row r="1473" spans="4:54" ht="12.75" customHeight="1"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  <c r="U1473" s="50"/>
      <c r="V1473" s="60"/>
      <c r="W1473" s="60"/>
      <c r="X1473" s="60"/>
      <c r="Y1473" s="50"/>
      <c r="Z1473" s="50"/>
      <c r="AA1473" s="50"/>
      <c r="AB1473" s="51"/>
      <c r="AC1473" s="51"/>
      <c r="AD1473" s="51"/>
      <c r="AE1473" s="51"/>
      <c r="AF1473" s="51"/>
      <c r="AG1473" s="51"/>
      <c r="AH1473" s="51"/>
      <c r="AI1473" s="51"/>
      <c r="AJ1473" s="51"/>
      <c r="AK1473" s="51"/>
      <c r="AL1473" s="51"/>
      <c r="AM1473" s="51"/>
      <c r="AN1473" s="51"/>
      <c r="AO1473" s="51"/>
      <c r="AP1473" s="51"/>
      <c r="AQ1473" s="51"/>
      <c r="AR1473" s="51"/>
      <c r="AS1473" s="51"/>
      <c r="AT1473" s="51"/>
      <c r="AU1473" s="51"/>
      <c r="AV1473" s="51"/>
      <c r="AW1473" s="51"/>
      <c r="AX1473" s="51"/>
      <c r="AY1473" s="51"/>
      <c r="AZ1473" s="51"/>
      <c r="BA1473" s="51"/>
      <c r="BB1473" s="51"/>
    </row>
    <row r="1474" spans="4:54" ht="12.75" customHeight="1">
      <c r="D1474" s="50"/>
      <c r="E1474" s="50"/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60"/>
      <c r="W1474" s="60"/>
      <c r="X1474" s="60"/>
      <c r="Y1474" s="50"/>
      <c r="Z1474" s="50"/>
      <c r="AA1474" s="50"/>
      <c r="AB1474" s="51"/>
      <c r="AC1474" s="51"/>
      <c r="AD1474" s="51"/>
      <c r="AE1474" s="51"/>
      <c r="AF1474" s="51"/>
      <c r="AG1474" s="51"/>
      <c r="AH1474" s="51"/>
      <c r="AI1474" s="51"/>
      <c r="AJ1474" s="51"/>
      <c r="AK1474" s="51"/>
      <c r="AL1474" s="51"/>
      <c r="AM1474" s="51"/>
      <c r="AN1474" s="51"/>
      <c r="AO1474" s="51"/>
      <c r="AP1474" s="51"/>
      <c r="AQ1474" s="51"/>
      <c r="AR1474" s="51"/>
      <c r="AS1474" s="51"/>
      <c r="AT1474" s="51"/>
      <c r="AU1474" s="51"/>
      <c r="AV1474" s="51"/>
      <c r="AW1474" s="51"/>
      <c r="AX1474" s="51"/>
      <c r="AY1474" s="51"/>
      <c r="AZ1474" s="51"/>
      <c r="BA1474" s="51"/>
      <c r="BB1474" s="51"/>
    </row>
    <row r="1475" spans="4:54" ht="12.75" customHeight="1">
      <c r="D1475" s="50"/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  <c r="R1475" s="50"/>
      <c r="S1475" s="50"/>
      <c r="T1475" s="50"/>
      <c r="U1475" s="50"/>
      <c r="V1475" s="60"/>
      <c r="W1475" s="60"/>
      <c r="X1475" s="60"/>
      <c r="Y1475" s="50"/>
      <c r="Z1475" s="50"/>
      <c r="AA1475" s="50"/>
      <c r="AB1475" s="51"/>
      <c r="AC1475" s="51"/>
      <c r="AD1475" s="51"/>
      <c r="AE1475" s="51"/>
      <c r="AF1475" s="51"/>
      <c r="AG1475" s="51"/>
      <c r="AH1475" s="51"/>
      <c r="AI1475" s="51"/>
      <c r="AJ1475" s="51"/>
      <c r="AK1475" s="51"/>
      <c r="AL1475" s="51"/>
      <c r="AM1475" s="51"/>
      <c r="AN1475" s="51"/>
      <c r="AO1475" s="51"/>
      <c r="AP1475" s="51"/>
      <c r="AQ1475" s="51"/>
      <c r="AR1475" s="51"/>
      <c r="AS1475" s="51"/>
      <c r="AT1475" s="51"/>
      <c r="AU1475" s="51"/>
      <c r="AV1475" s="51"/>
      <c r="AW1475" s="51"/>
      <c r="AX1475" s="51"/>
      <c r="AY1475" s="51"/>
      <c r="AZ1475" s="51"/>
      <c r="BA1475" s="51"/>
      <c r="BB1475" s="51"/>
    </row>
    <row r="1476" spans="4:54" ht="12.75" customHeight="1">
      <c r="D1476" s="50"/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  <c r="R1476" s="50"/>
      <c r="S1476" s="50"/>
      <c r="T1476" s="50"/>
      <c r="U1476" s="50"/>
      <c r="V1476" s="60"/>
      <c r="W1476" s="60"/>
      <c r="X1476" s="60"/>
      <c r="Y1476" s="50"/>
      <c r="Z1476" s="50"/>
      <c r="AA1476" s="50"/>
      <c r="AB1476" s="51"/>
      <c r="AC1476" s="51"/>
      <c r="AD1476" s="51"/>
      <c r="AE1476" s="51"/>
      <c r="AF1476" s="51"/>
      <c r="AG1476" s="51"/>
      <c r="AH1476" s="51"/>
      <c r="AI1476" s="51"/>
      <c r="AJ1476" s="51"/>
      <c r="AK1476" s="51"/>
      <c r="AL1476" s="51"/>
      <c r="AM1476" s="51"/>
      <c r="AN1476" s="51"/>
      <c r="AO1476" s="51"/>
      <c r="AP1476" s="51"/>
      <c r="AQ1476" s="51"/>
      <c r="AR1476" s="51"/>
      <c r="AS1476" s="51"/>
      <c r="AT1476" s="51"/>
      <c r="AU1476" s="51"/>
      <c r="AV1476" s="51"/>
      <c r="AW1476" s="51"/>
      <c r="AX1476" s="51"/>
      <c r="AY1476" s="51"/>
      <c r="AZ1476" s="51"/>
      <c r="BA1476" s="51"/>
      <c r="BB1476" s="51"/>
    </row>
    <row r="1477" spans="4:54" ht="12.75" customHeight="1">
      <c r="D1477" s="50"/>
      <c r="E1477" s="50"/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  <c r="P1477" s="50"/>
      <c r="Q1477" s="50"/>
      <c r="R1477" s="50"/>
      <c r="S1477" s="50"/>
      <c r="T1477" s="50"/>
      <c r="U1477" s="50"/>
      <c r="V1477" s="60"/>
      <c r="W1477" s="60"/>
      <c r="X1477" s="60"/>
      <c r="Y1477" s="50"/>
      <c r="Z1477" s="50"/>
      <c r="AA1477" s="50"/>
      <c r="AB1477" s="51"/>
      <c r="AC1477" s="51"/>
      <c r="AD1477" s="51"/>
      <c r="AE1477" s="51"/>
      <c r="AF1477" s="51"/>
      <c r="AG1477" s="51"/>
      <c r="AH1477" s="51"/>
      <c r="AI1477" s="51"/>
      <c r="AJ1477" s="51"/>
      <c r="AK1477" s="51"/>
      <c r="AL1477" s="51"/>
      <c r="AM1477" s="51"/>
      <c r="AN1477" s="51"/>
      <c r="AO1477" s="51"/>
      <c r="AP1477" s="51"/>
      <c r="AQ1477" s="51"/>
      <c r="AR1477" s="51"/>
      <c r="AS1477" s="51"/>
      <c r="AT1477" s="51"/>
      <c r="AU1477" s="51"/>
      <c r="AV1477" s="51"/>
      <c r="AW1477" s="51"/>
      <c r="AX1477" s="51"/>
      <c r="AY1477" s="51"/>
      <c r="AZ1477" s="51"/>
      <c r="BA1477" s="51"/>
      <c r="BB1477" s="51"/>
    </row>
    <row r="1478" spans="4:54" ht="12.75" customHeight="1">
      <c r="D1478" s="50"/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  <c r="P1478" s="50"/>
      <c r="Q1478" s="50"/>
      <c r="R1478" s="50"/>
      <c r="S1478" s="50"/>
      <c r="T1478" s="50"/>
      <c r="U1478" s="50"/>
      <c r="V1478" s="60"/>
      <c r="W1478" s="60"/>
      <c r="X1478" s="60"/>
      <c r="Y1478" s="50"/>
      <c r="Z1478" s="50"/>
      <c r="AA1478" s="50"/>
      <c r="AB1478" s="51"/>
      <c r="AC1478" s="51"/>
      <c r="AD1478" s="51"/>
      <c r="AE1478" s="51"/>
      <c r="AF1478" s="51"/>
      <c r="AG1478" s="51"/>
      <c r="AH1478" s="51"/>
      <c r="AI1478" s="51"/>
      <c r="AJ1478" s="51"/>
      <c r="AK1478" s="51"/>
      <c r="AL1478" s="51"/>
      <c r="AM1478" s="51"/>
      <c r="AN1478" s="51"/>
      <c r="AO1478" s="51"/>
      <c r="AP1478" s="51"/>
      <c r="AQ1478" s="51"/>
      <c r="AR1478" s="51"/>
      <c r="AS1478" s="51"/>
      <c r="AT1478" s="51"/>
      <c r="AU1478" s="51"/>
      <c r="AV1478" s="51"/>
      <c r="AW1478" s="51"/>
      <c r="AX1478" s="51"/>
      <c r="AY1478" s="51"/>
      <c r="AZ1478" s="51"/>
      <c r="BA1478" s="51"/>
      <c r="BB1478" s="51"/>
    </row>
    <row r="1479" spans="4:54" ht="12.75" customHeight="1">
      <c r="D1479" s="50"/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  <c r="P1479" s="50"/>
      <c r="Q1479" s="50"/>
      <c r="R1479" s="50"/>
      <c r="S1479" s="50"/>
      <c r="T1479" s="50"/>
      <c r="U1479" s="50"/>
      <c r="V1479" s="60"/>
      <c r="W1479" s="60"/>
      <c r="X1479" s="60"/>
      <c r="Y1479" s="50"/>
      <c r="Z1479" s="50"/>
      <c r="AA1479" s="50"/>
      <c r="AB1479" s="51"/>
      <c r="AC1479" s="51"/>
      <c r="AD1479" s="51"/>
      <c r="AE1479" s="51"/>
      <c r="AF1479" s="51"/>
      <c r="AG1479" s="51"/>
      <c r="AH1479" s="51"/>
      <c r="AI1479" s="51"/>
      <c r="AJ1479" s="51"/>
      <c r="AK1479" s="51"/>
      <c r="AL1479" s="51"/>
      <c r="AM1479" s="51"/>
      <c r="AN1479" s="51"/>
      <c r="AO1479" s="51"/>
      <c r="AP1479" s="51"/>
      <c r="AQ1479" s="51"/>
      <c r="AR1479" s="51"/>
      <c r="AS1479" s="51"/>
      <c r="AT1479" s="51"/>
      <c r="AU1479" s="51"/>
      <c r="AV1479" s="51"/>
      <c r="AW1479" s="51"/>
      <c r="AX1479" s="51"/>
      <c r="AY1479" s="51"/>
      <c r="AZ1479" s="51"/>
      <c r="BA1479" s="51"/>
      <c r="BB1479" s="51"/>
    </row>
    <row r="1480" spans="4:54" ht="12.75" customHeight="1">
      <c r="D1480" s="50"/>
      <c r="E1480" s="50"/>
      <c r="F1480" s="50"/>
      <c r="G1480" s="50"/>
      <c r="H1480" s="50"/>
      <c r="I1480" s="50"/>
      <c r="J1480" s="50"/>
      <c r="K1480" s="50"/>
      <c r="L1480" s="50"/>
      <c r="M1480" s="50"/>
      <c r="N1480" s="50"/>
      <c r="O1480" s="50"/>
      <c r="P1480" s="50"/>
      <c r="Q1480" s="50"/>
      <c r="R1480" s="50"/>
      <c r="S1480" s="50"/>
      <c r="T1480" s="50"/>
      <c r="U1480" s="50"/>
      <c r="V1480" s="60"/>
      <c r="W1480" s="60"/>
      <c r="X1480" s="60"/>
      <c r="Y1480" s="50"/>
      <c r="Z1480" s="50"/>
      <c r="AA1480" s="50"/>
      <c r="AB1480" s="51"/>
      <c r="AC1480" s="51"/>
      <c r="AD1480" s="51"/>
      <c r="AE1480" s="51"/>
      <c r="AF1480" s="51"/>
      <c r="AG1480" s="51"/>
      <c r="AH1480" s="51"/>
      <c r="AI1480" s="51"/>
      <c r="AJ1480" s="51"/>
      <c r="AK1480" s="51"/>
      <c r="AL1480" s="51"/>
      <c r="AM1480" s="51"/>
      <c r="AN1480" s="51"/>
      <c r="AO1480" s="51"/>
      <c r="AP1480" s="51"/>
      <c r="AQ1480" s="51"/>
      <c r="AR1480" s="51"/>
      <c r="AS1480" s="51"/>
      <c r="AT1480" s="51"/>
      <c r="AU1480" s="51"/>
      <c r="AV1480" s="51"/>
      <c r="AW1480" s="51"/>
      <c r="AX1480" s="51"/>
      <c r="AY1480" s="51"/>
      <c r="AZ1480" s="51"/>
      <c r="BA1480" s="51"/>
      <c r="BB1480" s="51"/>
    </row>
    <row r="1481" spans="4:54" ht="12.75" customHeight="1">
      <c r="D1481" s="50"/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  <c r="R1481" s="50"/>
      <c r="S1481" s="50"/>
      <c r="T1481" s="50"/>
      <c r="U1481" s="50"/>
      <c r="V1481" s="60"/>
      <c r="W1481" s="60"/>
      <c r="X1481" s="60"/>
      <c r="Y1481" s="50"/>
      <c r="Z1481" s="50"/>
      <c r="AA1481" s="50"/>
      <c r="AB1481" s="51"/>
      <c r="AC1481" s="51"/>
      <c r="AD1481" s="51"/>
      <c r="AE1481" s="51"/>
      <c r="AF1481" s="51"/>
      <c r="AG1481" s="51"/>
      <c r="AH1481" s="51"/>
      <c r="AI1481" s="51"/>
      <c r="AJ1481" s="51"/>
      <c r="AK1481" s="51"/>
      <c r="AL1481" s="51"/>
      <c r="AM1481" s="51"/>
      <c r="AN1481" s="51"/>
      <c r="AO1481" s="51"/>
      <c r="AP1481" s="51"/>
      <c r="AQ1481" s="51"/>
      <c r="AR1481" s="51"/>
      <c r="AS1481" s="51"/>
      <c r="AT1481" s="51"/>
      <c r="AU1481" s="51"/>
      <c r="AV1481" s="51"/>
      <c r="AW1481" s="51"/>
      <c r="AX1481" s="51"/>
      <c r="AY1481" s="51"/>
      <c r="AZ1481" s="51"/>
      <c r="BA1481" s="51"/>
      <c r="BB1481" s="51"/>
    </row>
    <row r="1482" spans="4:54" ht="12.75" customHeight="1">
      <c r="D1482" s="50"/>
      <c r="E1482" s="50"/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  <c r="P1482" s="50"/>
      <c r="Q1482" s="50"/>
      <c r="R1482" s="50"/>
      <c r="S1482" s="50"/>
      <c r="T1482" s="50"/>
      <c r="U1482" s="50"/>
      <c r="V1482" s="60"/>
      <c r="W1482" s="60"/>
      <c r="X1482" s="60"/>
      <c r="Y1482" s="50"/>
      <c r="Z1482" s="50"/>
      <c r="AA1482" s="50"/>
      <c r="AB1482" s="51"/>
      <c r="AC1482" s="51"/>
      <c r="AD1482" s="51"/>
      <c r="AE1482" s="51"/>
      <c r="AF1482" s="51"/>
      <c r="AG1482" s="51"/>
      <c r="AH1482" s="51"/>
      <c r="AI1482" s="51"/>
      <c r="AJ1482" s="51"/>
      <c r="AK1482" s="51"/>
      <c r="AL1482" s="51"/>
      <c r="AM1482" s="51"/>
      <c r="AN1482" s="51"/>
      <c r="AO1482" s="51"/>
      <c r="AP1482" s="51"/>
      <c r="AQ1482" s="51"/>
      <c r="AR1482" s="51"/>
      <c r="AS1482" s="51"/>
      <c r="AT1482" s="51"/>
      <c r="AU1482" s="51"/>
      <c r="AV1482" s="51"/>
      <c r="AW1482" s="51"/>
      <c r="AX1482" s="51"/>
      <c r="AY1482" s="51"/>
      <c r="AZ1482" s="51"/>
      <c r="BA1482" s="51"/>
      <c r="BB1482" s="51"/>
    </row>
    <row r="1483" spans="4:54" ht="12.75" customHeight="1">
      <c r="D1483" s="50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  <c r="P1483" s="50"/>
      <c r="Q1483" s="50"/>
      <c r="R1483" s="50"/>
      <c r="S1483" s="50"/>
      <c r="T1483" s="50"/>
      <c r="U1483" s="50"/>
      <c r="V1483" s="60"/>
      <c r="W1483" s="60"/>
      <c r="X1483" s="60"/>
      <c r="Y1483" s="50"/>
      <c r="Z1483" s="50"/>
      <c r="AA1483" s="50"/>
      <c r="AB1483" s="51"/>
      <c r="AC1483" s="51"/>
      <c r="AD1483" s="51"/>
      <c r="AE1483" s="51"/>
      <c r="AF1483" s="51"/>
      <c r="AG1483" s="51"/>
      <c r="AH1483" s="51"/>
      <c r="AI1483" s="51"/>
      <c r="AJ1483" s="51"/>
      <c r="AK1483" s="51"/>
      <c r="AL1483" s="51"/>
      <c r="AM1483" s="51"/>
      <c r="AN1483" s="51"/>
      <c r="AO1483" s="51"/>
      <c r="AP1483" s="51"/>
      <c r="AQ1483" s="51"/>
      <c r="AR1483" s="51"/>
      <c r="AS1483" s="51"/>
      <c r="AT1483" s="51"/>
      <c r="AU1483" s="51"/>
      <c r="AV1483" s="51"/>
      <c r="AW1483" s="51"/>
      <c r="AX1483" s="51"/>
      <c r="AY1483" s="51"/>
      <c r="AZ1483" s="51"/>
      <c r="BA1483" s="51"/>
      <c r="BB1483" s="51"/>
    </row>
    <row r="1484" spans="4:54" ht="12.75" customHeight="1">
      <c r="D1484" s="50"/>
      <c r="E1484" s="50"/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  <c r="P1484" s="50"/>
      <c r="Q1484" s="50"/>
      <c r="R1484" s="50"/>
      <c r="S1484" s="50"/>
      <c r="T1484" s="50"/>
      <c r="U1484" s="50"/>
      <c r="V1484" s="60"/>
      <c r="W1484" s="60"/>
      <c r="X1484" s="60"/>
      <c r="Y1484" s="50"/>
      <c r="Z1484" s="50"/>
      <c r="AA1484" s="50"/>
      <c r="AB1484" s="51"/>
      <c r="AC1484" s="51"/>
      <c r="AD1484" s="51"/>
      <c r="AE1484" s="51"/>
      <c r="AF1484" s="51"/>
      <c r="AG1484" s="51"/>
      <c r="AH1484" s="51"/>
      <c r="AI1484" s="51"/>
      <c r="AJ1484" s="51"/>
      <c r="AK1484" s="51"/>
      <c r="AL1484" s="51"/>
      <c r="AM1484" s="51"/>
      <c r="AN1484" s="51"/>
      <c r="AO1484" s="51"/>
      <c r="AP1484" s="51"/>
      <c r="AQ1484" s="51"/>
      <c r="AR1484" s="51"/>
      <c r="AS1484" s="51"/>
      <c r="AT1484" s="51"/>
      <c r="AU1484" s="51"/>
      <c r="AV1484" s="51"/>
      <c r="AW1484" s="51"/>
      <c r="AX1484" s="51"/>
      <c r="AY1484" s="51"/>
      <c r="AZ1484" s="51"/>
      <c r="BA1484" s="51"/>
      <c r="BB1484" s="51"/>
    </row>
    <row r="1485" spans="4:54" ht="12.75" customHeight="1">
      <c r="D1485" s="50"/>
      <c r="E1485" s="50"/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0"/>
      <c r="S1485" s="50"/>
      <c r="T1485" s="50"/>
      <c r="U1485" s="50"/>
      <c r="V1485" s="60"/>
      <c r="W1485" s="60"/>
      <c r="X1485" s="60"/>
      <c r="Y1485" s="50"/>
      <c r="Z1485" s="50"/>
      <c r="AA1485" s="50"/>
      <c r="AB1485" s="51"/>
      <c r="AC1485" s="51"/>
      <c r="AD1485" s="51"/>
      <c r="AE1485" s="51"/>
      <c r="AF1485" s="51"/>
      <c r="AG1485" s="51"/>
      <c r="AH1485" s="51"/>
      <c r="AI1485" s="51"/>
      <c r="AJ1485" s="51"/>
      <c r="AK1485" s="51"/>
      <c r="AL1485" s="51"/>
      <c r="AM1485" s="51"/>
      <c r="AN1485" s="51"/>
      <c r="AO1485" s="51"/>
      <c r="AP1485" s="51"/>
      <c r="AQ1485" s="51"/>
      <c r="AR1485" s="51"/>
      <c r="AS1485" s="51"/>
      <c r="AT1485" s="51"/>
      <c r="AU1485" s="51"/>
      <c r="AV1485" s="51"/>
      <c r="AW1485" s="51"/>
      <c r="AX1485" s="51"/>
      <c r="AY1485" s="51"/>
      <c r="AZ1485" s="51"/>
      <c r="BA1485" s="51"/>
      <c r="BB1485" s="51"/>
    </row>
    <row r="1486" spans="4:54" ht="12.75" customHeight="1">
      <c r="D1486" s="50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0"/>
      <c r="S1486" s="50"/>
      <c r="T1486" s="50"/>
      <c r="U1486" s="50"/>
      <c r="V1486" s="60"/>
      <c r="W1486" s="60"/>
      <c r="X1486" s="60"/>
      <c r="Y1486" s="50"/>
      <c r="Z1486" s="50"/>
      <c r="AA1486" s="50"/>
      <c r="AB1486" s="51"/>
      <c r="AC1486" s="51"/>
      <c r="AD1486" s="51"/>
      <c r="AE1486" s="51"/>
      <c r="AF1486" s="51"/>
      <c r="AG1486" s="51"/>
      <c r="AH1486" s="51"/>
      <c r="AI1486" s="51"/>
      <c r="AJ1486" s="51"/>
      <c r="AK1486" s="51"/>
      <c r="AL1486" s="51"/>
      <c r="AM1486" s="51"/>
      <c r="AN1486" s="51"/>
      <c r="AO1486" s="51"/>
      <c r="AP1486" s="51"/>
      <c r="AQ1486" s="51"/>
      <c r="AR1486" s="51"/>
      <c r="AS1486" s="51"/>
      <c r="AT1486" s="51"/>
      <c r="AU1486" s="51"/>
      <c r="AV1486" s="51"/>
      <c r="AW1486" s="51"/>
      <c r="AX1486" s="51"/>
      <c r="AY1486" s="51"/>
      <c r="AZ1486" s="51"/>
      <c r="BA1486" s="51"/>
      <c r="BB1486" s="51"/>
    </row>
    <row r="1487" spans="4:54" ht="12.75" customHeight="1"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  <c r="U1487" s="50"/>
      <c r="V1487" s="60"/>
      <c r="W1487" s="60"/>
      <c r="X1487" s="60"/>
      <c r="Y1487" s="50"/>
      <c r="Z1487" s="50"/>
      <c r="AA1487" s="50"/>
      <c r="AB1487" s="51"/>
      <c r="AC1487" s="51"/>
      <c r="AD1487" s="51"/>
      <c r="AE1487" s="51"/>
      <c r="AF1487" s="51"/>
      <c r="AG1487" s="51"/>
      <c r="AH1487" s="51"/>
      <c r="AI1487" s="51"/>
      <c r="AJ1487" s="51"/>
      <c r="AK1487" s="51"/>
      <c r="AL1487" s="51"/>
      <c r="AM1487" s="51"/>
      <c r="AN1487" s="51"/>
      <c r="AO1487" s="51"/>
      <c r="AP1487" s="51"/>
      <c r="AQ1487" s="51"/>
      <c r="AR1487" s="51"/>
      <c r="AS1487" s="51"/>
      <c r="AT1487" s="51"/>
      <c r="AU1487" s="51"/>
      <c r="AV1487" s="51"/>
      <c r="AW1487" s="51"/>
      <c r="AX1487" s="51"/>
      <c r="AY1487" s="51"/>
      <c r="AZ1487" s="51"/>
      <c r="BA1487" s="51"/>
      <c r="BB1487" s="51"/>
    </row>
    <row r="1488" spans="4:54" ht="12.75" customHeight="1">
      <c r="D1488" s="50"/>
      <c r="E1488" s="50"/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  <c r="R1488" s="50"/>
      <c r="S1488" s="50"/>
      <c r="T1488" s="50"/>
      <c r="U1488" s="50"/>
      <c r="V1488" s="60"/>
      <c r="W1488" s="60"/>
      <c r="X1488" s="60"/>
      <c r="Y1488" s="50"/>
      <c r="Z1488" s="50"/>
      <c r="AA1488" s="50"/>
      <c r="AB1488" s="51"/>
      <c r="AC1488" s="51"/>
      <c r="AD1488" s="51"/>
      <c r="AE1488" s="51"/>
      <c r="AF1488" s="51"/>
      <c r="AG1488" s="51"/>
      <c r="AH1488" s="51"/>
      <c r="AI1488" s="51"/>
      <c r="AJ1488" s="51"/>
      <c r="AK1488" s="51"/>
      <c r="AL1488" s="51"/>
      <c r="AM1488" s="51"/>
      <c r="AN1488" s="51"/>
      <c r="AO1488" s="51"/>
      <c r="AP1488" s="51"/>
      <c r="AQ1488" s="51"/>
      <c r="AR1488" s="51"/>
      <c r="AS1488" s="51"/>
      <c r="AT1488" s="51"/>
      <c r="AU1488" s="51"/>
      <c r="AV1488" s="51"/>
      <c r="AW1488" s="51"/>
      <c r="AX1488" s="51"/>
      <c r="AY1488" s="51"/>
      <c r="AZ1488" s="51"/>
      <c r="BA1488" s="51"/>
      <c r="BB1488" s="51"/>
    </row>
    <row r="1489" spans="4:54" ht="12.75" customHeight="1">
      <c r="D1489" s="50"/>
      <c r="E1489" s="50"/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  <c r="P1489" s="50"/>
      <c r="Q1489" s="50"/>
      <c r="R1489" s="50"/>
      <c r="S1489" s="50"/>
      <c r="T1489" s="50"/>
      <c r="U1489" s="50"/>
      <c r="V1489" s="60"/>
      <c r="W1489" s="60"/>
      <c r="X1489" s="60"/>
      <c r="Y1489" s="50"/>
      <c r="Z1489" s="50"/>
      <c r="AA1489" s="50"/>
      <c r="AB1489" s="51"/>
      <c r="AC1489" s="51"/>
      <c r="AD1489" s="51"/>
      <c r="AE1489" s="51"/>
      <c r="AF1489" s="51"/>
      <c r="AG1489" s="51"/>
      <c r="AH1489" s="51"/>
      <c r="AI1489" s="51"/>
      <c r="AJ1489" s="51"/>
      <c r="AK1489" s="51"/>
      <c r="AL1489" s="51"/>
      <c r="AM1489" s="51"/>
      <c r="AN1489" s="51"/>
      <c r="AO1489" s="51"/>
      <c r="AP1489" s="51"/>
      <c r="AQ1489" s="51"/>
      <c r="AR1489" s="51"/>
      <c r="AS1489" s="51"/>
      <c r="AT1489" s="51"/>
      <c r="AU1489" s="51"/>
      <c r="AV1489" s="51"/>
      <c r="AW1489" s="51"/>
      <c r="AX1489" s="51"/>
      <c r="AY1489" s="51"/>
      <c r="AZ1489" s="51"/>
      <c r="BA1489" s="51"/>
      <c r="BB1489" s="51"/>
    </row>
    <row r="1490" spans="4:54" ht="12.75" customHeight="1">
      <c r="D1490" s="50"/>
      <c r="E1490" s="50"/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  <c r="R1490" s="50"/>
      <c r="S1490" s="50"/>
      <c r="T1490" s="50"/>
      <c r="U1490" s="50"/>
      <c r="V1490" s="60"/>
      <c r="W1490" s="60"/>
      <c r="X1490" s="60"/>
      <c r="Y1490" s="50"/>
      <c r="Z1490" s="50"/>
      <c r="AA1490" s="50"/>
      <c r="AB1490" s="51"/>
      <c r="AC1490" s="51"/>
      <c r="AD1490" s="51"/>
      <c r="AE1490" s="51"/>
      <c r="AF1490" s="51"/>
      <c r="AG1490" s="51"/>
      <c r="AH1490" s="51"/>
      <c r="AI1490" s="51"/>
      <c r="AJ1490" s="51"/>
      <c r="AK1490" s="51"/>
      <c r="AL1490" s="51"/>
      <c r="AM1490" s="51"/>
      <c r="AN1490" s="51"/>
      <c r="AO1490" s="51"/>
      <c r="AP1490" s="51"/>
      <c r="AQ1490" s="51"/>
      <c r="AR1490" s="51"/>
      <c r="AS1490" s="51"/>
      <c r="AT1490" s="51"/>
      <c r="AU1490" s="51"/>
      <c r="AV1490" s="51"/>
      <c r="AW1490" s="51"/>
      <c r="AX1490" s="51"/>
      <c r="AY1490" s="51"/>
      <c r="AZ1490" s="51"/>
      <c r="BA1490" s="51"/>
      <c r="BB1490" s="51"/>
    </row>
    <row r="1491" spans="4:54" ht="12.75" customHeight="1">
      <c r="D1491" s="50"/>
      <c r="E1491" s="50"/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  <c r="P1491" s="50"/>
      <c r="Q1491" s="50"/>
      <c r="R1491" s="50"/>
      <c r="S1491" s="50"/>
      <c r="T1491" s="50"/>
      <c r="U1491" s="50"/>
      <c r="V1491" s="60"/>
      <c r="W1491" s="60"/>
      <c r="X1491" s="60"/>
      <c r="Y1491" s="50"/>
      <c r="Z1491" s="50"/>
      <c r="AA1491" s="50"/>
      <c r="AB1491" s="51"/>
      <c r="AC1491" s="51"/>
      <c r="AD1491" s="51"/>
      <c r="AE1491" s="51"/>
      <c r="AF1491" s="51"/>
      <c r="AG1491" s="51"/>
      <c r="AH1491" s="51"/>
      <c r="AI1491" s="51"/>
      <c r="AJ1491" s="51"/>
      <c r="AK1491" s="51"/>
      <c r="AL1491" s="51"/>
      <c r="AM1491" s="51"/>
      <c r="AN1491" s="51"/>
      <c r="AO1491" s="51"/>
      <c r="AP1491" s="51"/>
      <c r="AQ1491" s="51"/>
      <c r="AR1491" s="51"/>
      <c r="AS1491" s="51"/>
      <c r="AT1491" s="51"/>
      <c r="AU1491" s="51"/>
      <c r="AV1491" s="51"/>
      <c r="AW1491" s="51"/>
      <c r="AX1491" s="51"/>
      <c r="AY1491" s="51"/>
      <c r="AZ1491" s="51"/>
      <c r="BA1491" s="51"/>
      <c r="BB1491" s="51"/>
    </row>
    <row r="1492" spans="4:54" ht="12.75" customHeight="1">
      <c r="D1492" s="50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  <c r="V1492" s="60"/>
      <c r="W1492" s="60"/>
      <c r="X1492" s="60"/>
      <c r="Y1492" s="50"/>
      <c r="Z1492" s="50"/>
      <c r="AA1492" s="50"/>
      <c r="AB1492" s="51"/>
      <c r="AC1492" s="51"/>
      <c r="AD1492" s="51"/>
      <c r="AE1492" s="51"/>
      <c r="AF1492" s="51"/>
      <c r="AG1492" s="51"/>
      <c r="AH1492" s="51"/>
      <c r="AI1492" s="51"/>
      <c r="AJ1492" s="51"/>
      <c r="AK1492" s="51"/>
      <c r="AL1492" s="51"/>
      <c r="AM1492" s="51"/>
      <c r="AN1492" s="51"/>
      <c r="AO1492" s="51"/>
      <c r="AP1492" s="51"/>
      <c r="AQ1492" s="51"/>
      <c r="AR1492" s="51"/>
      <c r="AS1492" s="51"/>
      <c r="AT1492" s="51"/>
      <c r="AU1492" s="51"/>
      <c r="AV1492" s="51"/>
      <c r="AW1492" s="51"/>
      <c r="AX1492" s="51"/>
      <c r="AY1492" s="51"/>
      <c r="AZ1492" s="51"/>
      <c r="BA1492" s="51"/>
      <c r="BB1492" s="51"/>
    </row>
    <row r="1493" spans="4:54" ht="12.75" customHeight="1">
      <c r="D1493" s="50"/>
      <c r="E1493" s="50"/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  <c r="P1493" s="50"/>
      <c r="Q1493" s="50"/>
      <c r="R1493" s="50"/>
      <c r="S1493" s="50"/>
      <c r="T1493" s="50"/>
      <c r="U1493" s="50"/>
      <c r="V1493" s="60"/>
      <c r="W1493" s="60"/>
      <c r="X1493" s="60"/>
      <c r="Y1493" s="50"/>
      <c r="Z1493" s="50"/>
      <c r="AA1493" s="50"/>
      <c r="AB1493" s="51"/>
      <c r="AC1493" s="51"/>
      <c r="AD1493" s="51"/>
      <c r="AE1493" s="51"/>
      <c r="AF1493" s="51"/>
      <c r="AG1493" s="51"/>
      <c r="AH1493" s="51"/>
      <c r="AI1493" s="51"/>
      <c r="AJ1493" s="51"/>
      <c r="AK1493" s="51"/>
      <c r="AL1493" s="51"/>
      <c r="AM1493" s="51"/>
      <c r="AN1493" s="51"/>
      <c r="AO1493" s="51"/>
      <c r="AP1493" s="51"/>
      <c r="AQ1493" s="51"/>
      <c r="AR1493" s="51"/>
      <c r="AS1493" s="51"/>
      <c r="AT1493" s="51"/>
      <c r="AU1493" s="51"/>
      <c r="AV1493" s="51"/>
      <c r="AW1493" s="51"/>
      <c r="AX1493" s="51"/>
      <c r="AY1493" s="51"/>
      <c r="AZ1493" s="51"/>
      <c r="BA1493" s="51"/>
      <c r="BB1493" s="51"/>
    </row>
    <row r="1494" spans="4:54" ht="12.75" customHeight="1">
      <c r="D1494" s="50"/>
      <c r="E1494" s="50"/>
      <c r="F1494" s="50"/>
      <c r="G1494" s="50"/>
      <c r="H1494" s="50"/>
      <c r="I1494" s="50"/>
      <c r="J1494" s="50"/>
      <c r="K1494" s="50"/>
      <c r="L1494" s="50"/>
      <c r="M1494" s="50"/>
      <c r="N1494" s="50"/>
      <c r="O1494" s="50"/>
      <c r="P1494" s="50"/>
      <c r="Q1494" s="50"/>
      <c r="R1494" s="50"/>
      <c r="S1494" s="50"/>
      <c r="T1494" s="50"/>
      <c r="U1494" s="50"/>
      <c r="V1494" s="60"/>
      <c r="W1494" s="60"/>
      <c r="X1494" s="60"/>
      <c r="Y1494" s="50"/>
      <c r="Z1494" s="50"/>
      <c r="AA1494" s="50"/>
      <c r="AB1494" s="51"/>
      <c r="AC1494" s="51"/>
      <c r="AD1494" s="51"/>
      <c r="AE1494" s="51"/>
      <c r="AF1494" s="51"/>
      <c r="AG1494" s="51"/>
      <c r="AH1494" s="51"/>
      <c r="AI1494" s="51"/>
      <c r="AJ1494" s="51"/>
      <c r="AK1494" s="51"/>
      <c r="AL1494" s="51"/>
      <c r="AM1494" s="51"/>
      <c r="AN1494" s="51"/>
      <c r="AO1494" s="51"/>
      <c r="AP1494" s="51"/>
      <c r="AQ1494" s="51"/>
      <c r="AR1494" s="51"/>
      <c r="AS1494" s="51"/>
      <c r="AT1494" s="51"/>
      <c r="AU1494" s="51"/>
      <c r="AV1494" s="51"/>
      <c r="AW1494" s="51"/>
      <c r="AX1494" s="51"/>
      <c r="AY1494" s="51"/>
      <c r="AZ1494" s="51"/>
      <c r="BA1494" s="51"/>
      <c r="BB1494" s="51"/>
    </row>
    <row r="1495" spans="4:54" ht="12.75" customHeight="1">
      <c r="D1495" s="50"/>
      <c r="E1495" s="50"/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60"/>
      <c r="W1495" s="60"/>
      <c r="X1495" s="60"/>
      <c r="Y1495" s="50"/>
      <c r="Z1495" s="50"/>
      <c r="AA1495" s="50"/>
      <c r="AB1495" s="51"/>
      <c r="AC1495" s="51"/>
      <c r="AD1495" s="51"/>
      <c r="AE1495" s="51"/>
      <c r="AF1495" s="51"/>
      <c r="AG1495" s="51"/>
      <c r="AH1495" s="51"/>
      <c r="AI1495" s="51"/>
      <c r="AJ1495" s="51"/>
      <c r="AK1495" s="51"/>
      <c r="AL1495" s="51"/>
      <c r="AM1495" s="51"/>
      <c r="AN1495" s="51"/>
      <c r="AO1495" s="51"/>
      <c r="AP1495" s="51"/>
      <c r="AQ1495" s="51"/>
      <c r="AR1495" s="51"/>
      <c r="AS1495" s="51"/>
      <c r="AT1495" s="51"/>
      <c r="AU1495" s="51"/>
      <c r="AV1495" s="51"/>
      <c r="AW1495" s="51"/>
      <c r="AX1495" s="51"/>
      <c r="AY1495" s="51"/>
      <c r="AZ1495" s="51"/>
      <c r="BA1495" s="51"/>
      <c r="BB1495" s="51"/>
    </row>
    <row r="1496" spans="4:54" ht="12.75" customHeight="1">
      <c r="D1496" s="50"/>
      <c r="E1496" s="50"/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  <c r="P1496" s="50"/>
      <c r="Q1496" s="50"/>
      <c r="R1496" s="50"/>
      <c r="S1496" s="50"/>
      <c r="T1496" s="50"/>
      <c r="U1496" s="50"/>
      <c r="V1496" s="60"/>
      <c r="W1496" s="60"/>
      <c r="X1496" s="60"/>
      <c r="Y1496" s="50"/>
      <c r="Z1496" s="50"/>
      <c r="AA1496" s="50"/>
      <c r="AB1496" s="51"/>
      <c r="AC1496" s="51"/>
      <c r="AD1496" s="51"/>
      <c r="AE1496" s="51"/>
      <c r="AF1496" s="51"/>
      <c r="AG1496" s="51"/>
      <c r="AH1496" s="51"/>
      <c r="AI1496" s="51"/>
      <c r="AJ1496" s="51"/>
      <c r="AK1496" s="51"/>
      <c r="AL1496" s="51"/>
      <c r="AM1496" s="51"/>
      <c r="AN1496" s="51"/>
      <c r="AO1496" s="51"/>
      <c r="AP1496" s="51"/>
      <c r="AQ1496" s="51"/>
      <c r="AR1496" s="51"/>
      <c r="AS1496" s="51"/>
      <c r="AT1496" s="51"/>
      <c r="AU1496" s="51"/>
      <c r="AV1496" s="51"/>
      <c r="AW1496" s="51"/>
      <c r="AX1496" s="51"/>
      <c r="AY1496" s="51"/>
      <c r="AZ1496" s="51"/>
      <c r="BA1496" s="51"/>
      <c r="BB1496" s="51"/>
    </row>
    <row r="1497" spans="4:54" ht="12.75" customHeight="1">
      <c r="D1497" s="50"/>
      <c r="E1497" s="50"/>
      <c r="F1497" s="50"/>
      <c r="G1497" s="50"/>
      <c r="H1497" s="50"/>
      <c r="I1497" s="50"/>
      <c r="J1497" s="50"/>
      <c r="K1497" s="50"/>
      <c r="L1497" s="50"/>
      <c r="M1497" s="50"/>
      <c r="N1497" s="50"/>
      <c r="O1497" s="50"/>
      <c r="P1497" s="50"/>
      <c r="Q1497" s="50"/>
      <c r="R1497" s="50"/>
      <c r="S1497" s="50"/>
      <c r="T1497" s="50"/>
      <c r="U1497" s="50"/>
      <c r="V1497" s="60"/>
      <c r="W1497" s="60"/>
      <c r="X1497" s="60"/>
      <c r="Y1497" s="50"/>
      <c r="Z1497" s="50"/>
      <c r="AA1497" s="50"/>
      <c r="AB1497" s="51"/>
      <c r="AC1497" s="51"/>
      <c r="AD1497" s="51"/>
      <c r="AE1497" s="51"/>
      <c r="AF1497" s="51"/>
      <c r="AG1497" s="51"/>
      <c r="AH1497" s="51"/>
      <c r="AI1497" s="51"/>
      <c r="AJ1497" s="51"/>
      <c r="AK1497" s="51"/>
      <c r="AL1497" s="51"/>
      <c r="AM1497" s="51"/>
      <c r="AN1497" s="51"/>
      <c r="AO1497" s="51"/>
      <c r="AP1497" s="51"/>
      <c r="AQ1497" s="51"/>
      <c r="AR1497" s="51"/>
      <c r="AS1497" s="51"/>
      <c r="AT1497" s="51"/>
      <c r="AU1497" s="51"/>
      <c r="AV1497" s="51"/>
      <c r="AW1497" s="51"/>
      <c r="AX1497" s="51"/>
      <c r="AY1497" s="51"/>
      <c r="AZ1497" s="51"/>
      <c r="BA1497" s="51"/>
      <c r="BB1497" s="51"/>
    </row>
    <row r="1498" spans="4:54" ht="12.75" customHeight="1">
      <c r="D1498" s="50"/>
      <c r="E1498" s="50"/>
      <c r="F1498" s="50"/>
      <c r="G1498" s="50"/>
      <c r="H1498" s="50"/>
      <c r="I1498" s="50"/>
      <c r="J1498" s="50"/>
      <c r="K1498" s="50"/>
      <c r="L1498" s="50"/>
      <c r="M1498" s="50"/>
      <c r="N1498" s="50"/>
      <c r="O1498" s="50"/>
      <c r="P1498" s="50"/>
      <c r="Q1498" s="50"/>
      <c r="R1498" s="50"/>
      <c r="S1498" s="50"/>
      <c r="T1498" s="50"/>
      <c r="U1498" s="50"/>
      <c r="V1498" s="60"/>
      <c r="W1498" s="60"/>
      <c r="X1498" s="60"/>
      <c r="Y1498" s="50"/>
      <c r="Z1498" s="50"/>
      <c r="AA1498" s="50"/>
      <c r="AB1498" s="51"/>
      <c r="AC1498" s="51"/>
      <c r="AD1498" s="51"/>
      <c r="AE1498" s="51"/>
      <c r="AF1498" s="51"/>
      <c r="AG1498" s="51"/>
      <c r="AH1498" s="51"/>
      <c r="AI1498" s="51"/>
      <c r="AJ1498" s="51"/>
      <c r="AK1498" s="51"/>
      <c r="AL1498" s="51"/>
      <c r="AM1498" s="51"/>
      <c r="AN1498" s="51"/>
      <c r="AO1498" s="51"/>
      <c r="AP1498" s="51"/>
      <c r="AQ1498" s="51"/>
      <c r="AR1498" s="51"/>
      <c r="AS1498" s="51"/>
      <c r="AT1498" s="51"/>
      <c r="AU1498" s="51"/>
      <c r="AV1498" s="51"/>
      <c r="AW1498" s="51"/>
      <c r="AX1498" s="51"/>
      <c r="AY1498" s="51"/>
      <c r="AZ1498" s="51"/>
      <c r="BA1498" s="51"/>
      <c r="BB1498" s="51"/>
    </row>
    <row r="1499" spans="4:54" ht="12.75" customHeight="1">
      <c r="D1499" s="50"/>
      <c r="E1499" s="50"/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/>
      <c r="U1499" s="50"/>
      <c r="V1499" s="60"/>
      <c r="W1499" s="60"/>
      <c r="X1499" s="60"/>
      <c r="Y1499" s="50"/>
      <c r="Z1499" s="50"/>
      <c r="AA1499" s="50"/>
      <c r="AB1499" s="51"/>
      <c r="AC1499" s="51"/>
      <c r="AD1499" s="51"/>
      <c r="AE1499" s="51"/>
      <c r="AF1499" s="51"/>
      <c r="AG1499" s="51"/>
      <c r="AH1499" s="51"/>
      <c r="AI1499" s="51"/>
      <c r="AJ1499" s="51"/>
      <c r="AK1499" s="51"/>
      <c r="AL1499" s="51"/>
      <c r="AM1499" s="51"/>
      <c r="AN1499" s="51"/>
      <c r="AO1499" s="51"/>
      <c r="AP1499" s="51"/>
      <c r="AQ1499" s="51"/>
      <c r="AR1499" s="51"/>
      <c r="AS1499" s="51"/>
      <c r="AT1499" s="51"/>
      <c r="AU1499" s="51"/>
      <c r="AV1499" s="51"/>
      <c r="AW1499" s="51"/>
      <c r="AX1499" s="51"/>
      <c r="AY1499" s="51"/>
      <c r="AZ1499" s="51"/>
      <c r="BA1499" s="51"/>
      <c r="BB1499" s="51"/>
    </row>
    <row r="1500" spans="4:54" ht="12.75" customHeight="1">
      <c r="D1500" s="50"/>
      <c r="E1500" s="50"/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  <c r="P1500" s="50"/>
      <c r="Q1500" s="50"/>
      <c r="R1500" s="50"/>
      <c r="S1500" s="50"/>
      <c r="T1500" s="50"/>
      <c r="U1500" s="50"/>
      <c r="V1500" s="60"/>
      <c r="W1500" s="60"/>
      <c r="X1500" s="60"/>
      <c r="Y1500" s="50"/>
      <c r="Z1500" s="50"/>
      <c r="AA1500" s="50"/>
      <c r="AB1500" s="51"/>
      <c r="AC1500" s="51"/>
      <c r="AD1500" s="51"/>
      <c r="AE1500" s="51"/>
      <c r="AF1500" s="51"/>
      <c r="AG1500" s="51"/>
      <c r="AH1500" s="51"/>
      <c r="AI1500" s="51"/>
      <c r="AJ1500" s="51"/>
      <c r="AK1500" s="51"/>
      <c r="AL1500" s="51"/>
      <c r="AM1500" s="51"/>
      <c r="AN1500" s="51"/>
      <c r="AO1500" s="51"/>
      <c r="AP1500" s="51"/>
      <c r="AQ1500" s="51"/>
      <c r="AR1500" s="51"/>
      <c r="AS1500" s="51"/>
      <c r="AT1500" s="51"/>
      <c r="AU1500" s="51"/>
      <c r="AV1500" s="51"/>
      <c r="AW1500" s="51"/>
      <c r="AX1500" s="51"/>
      <c r="AY1500" s="51"/>
      <c r="AZ1500" s="51"/>
      <c r="BA1500" s="51"/>
      <c r="BB1500" s="51"/>
    </row>
    <row r="1501" spans="4:54" ht="12.75" customHeight="1"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  <c r="U1501" s="50"/>
      <c r="V1501" s="60"/>
      <c r="W1501" s="60"/>
      <c r="X1501" s="60"/>
      <c r="Y1501" s="50"/>
      <c r="Z1501" s="50"/>
      <c r="AA1501" s="50"/>
      <c r="AB1501" s="51"/>
      <c r="AC1501" s="51"/>
      <c r="AD1501" s="51"/>
      <c r="AE1501" s="51"/>
      <c r="AF1501" s="51"/>
      <c r="AG1501" s="51"/>
      <c r="AH1501" s="51"/>
      <c r="AI1501" s="51"/>
      <c r="AJ1501" s="51"/>
      <c r="AK1501" s="51"/>
      <c r="AL1501" s="51"/>
      <c r="AM1501" s="51"/>
      <c r="AN1501" s="51"/>
      <c r="AO1501" s="51"/>
      <c r="AP1501" s="51"/>
      <c r="AQ1501" s="51"/>
      <c r="AR1501" s="51"/>
      <c r="AS1501" s="51"/>
      <c r="AT1501" s="51"/>
      <c r="AU1501" s="51"/>
      <c r="AV1501" s="51"/>
      <c r="AW1501" s="51"/>
      <c r="AX1501" s="51"/>
      <c r="AY1501" s="51"/>
      <c r="AZ1501" s="51"/>
      <c r="BA1501" s="51"/>
      <c r="BB1501" s="51"/>
    </row>
    <row r="1502" spans="4:54" ht="12.75" customHeight="1">
      <c r="D1502" s="50"/>
      <c r="E1502" s="50"/>
      <c r="F1502" s="50"/>
      <c r="G1502" s="50"/>
      <c r="H1502" s="50"/>
      <c r="I1502" s="50"/>
      <c r="J1502" s="50"/>
      <c r="K1502" s="50"/>
      <c r="L1502" s="50"/>
      <c r="M1502" s="50"/>
      <c r="N1502" s="50"/>
      <c r="O1502" s="50"/>
      <c r="P1502" s="50"/>
      <c r="Q1502" s="50"/>
      <c r="R1502" s="50"/>
      <c r="S1502" s="50"/>
      <c r="T1502" s="50"/>
      <c r="U1502" s="50"/>
      <c r="V1502" s="60"/>
      <c r="W1502" s="60"/>
      <c r="X1502" s="60"/>
      <c r="Y1502" s="50"/>
      <c r="Z1502" s="50"/>
      <c r="AA1502" s="50"/>
      <c r="AB1502" s="51"/>
      <c r="AC1502" s="51"/>
      <c r="AD1502" s="51"/>
      <c r="AE1502" s="51"/>
      <c r="AF1502" s="51"/>
      <c r="AG1502" s="51"/>
      <c r="AH1502" s="51"/>
      <c r="AI1502" s="51"/>
      <c r="AJ1502" s="51"/>
      <c r="AK1502" s="51"/>
      <c r="AL1502" s="51"/>
      <c r="AM1502" s="51"/>
      <c r="AN1502" s="51"/>
      <c r="AO1502" s="51"/>
      <c r="AP1502" s="51"/>
      <c r="AQ1502" s="51"/>
      <c r="AR1502" s="51"/>
      <c r="AS1502" s="51"/>
      <c r="AT1502" s="51"/>
      <c r="AU1502" s="51"/>
      <c r="AV1502" s="51"/>
      <c r="AW1502" s="51"/>
      <c r="AX1502" s="51"/>
      <c r="AY1502" s="51"/>
      <c r="AZ1502" s="51"/>
      <c r="BA1502" s="51"/>
      <c r="BB1502" s="51"/>
    </row>
    <row r="1503" spans="4:54" ht="12.75" customHeight="1">
      <c r="D1503" s="50"/>
      <c r="E1503" s="50"/>
      <c r="F1503" s="50"/>
      <c r="G1503" s="50"/>
      <c r="H1503" s="50"/>
      <c r="I1503" s="50"/>
      <c r="J1503" s="50"/>
      <c r="K1503" s="50"/>
      <c r="L1503" s="50"/>
      <c r="M1503" s="50"/>
      <c r="N1503" s="50"/>
      <c r="O1503" s="50"/>
      <c r="P1503" s="50"/>
      <c r="Q1503" s="50"/>
      <c r="R1503" s="50"/>
      <c r="S1503" s="50"/>
      <c r="T1503" s="50"/>
      <c r="U1503" s="50"/>
      <c r="V1503" s="60"/>
      <c r="W1503" s="60"/>
      <c r="X1503" s="60"/>
      <c r="Y1503" s="50"/>
      <c r="Z1503" s="50"/>
      <c r="AA1503" s="50"/>
      <c r="AB1503" s="51"/>
      <c r="AC1503" s="51"/>
      <c r="AD1503" s="51"/>
      <c r="AE1503" s="51"/>
      <c r="AF1503" s="51"/>
      <c r="AG1503" s="51"/>
      <c r="AH1503" s="51"/>
      <c r="AI1503" s="51"/>
      <c r="AJ1503" s="51"/>
      <c r="AK1503" s="51"/>
      <c r="AL1503" s="51"/>
      <c r="AM1503" s="51"/>
      <c r="AN1503" s="51"/>
      <c r="AO1503" s="51"/>
      <c r="AP1503" s="51"/>
      <c r="AQ1503" s="51"/>
      <c r="AR1503" s="51"/>
      <c r="AS1503" s="51"/>
      <c r="AT1503" s="51"/>
      <c r="AU1503" s="51"/>
      <c r="AV1503" s="51"/>
      <c r="AW1503" s="51"/>
      <c r="AX1503" s="51"/>
      <c r="AY1503" s="51"/>
      <c r="AZ1503" s="51"/>
      <c r="BA1503" s="51"/>
      <c r="BB1503" s="51"/>
    </row>
    <row r="1504" spans="4:54" ht="12.75" customHeight="1">
      <c r="D1504" s="50"/>
      <c r="E1504" s="50"/>
      <c r="F1504" s="50"/>
      <c r="G1504" s="50"/>
      <c r="H1504" s="50"/>
      <c r="I1504" s="50"/>
      <c r="J1504" s="50"/>
      <c r="K1504" s="50"/>
      <c r="L1504" s="50"/>
      <c r="M1504" s="50"/>
      <c r="N1504" s="50"/>
      <c r="O1504" s="50"/>
      <c r="P1504" s="50"/>
      <c r="Q1504" s="50"/>
      <c r="R1504" s="50"/>
      <c r="S1504" s="50"/>
      <c r="T1504" s="50"/>
      <c r="U1504" s="50"/>
      <c r="V1504" s="60"/>
      <c r="W1504" s="60"/>
      <c r="X1504" s="60"/>
      <c r="Y1504" s="50"/>
      <c r="Z1504" s="50"/>
      <c r="AA1504" s="50"/>
      <c r="AB1504" s="51"/>
      <c r="AC1504" s="51"/>
      <c r="AD1504" s="51"/>
      <c r="AE1504" s="51"/>
      <c r="AF1504" s="51"/>
      <c r="AG1504" s="51"/>
      <c r="AH1504" s="51"/>
      <c r="AI1504" s="51"/>
      <c r="AJ1504" s="51"/>
      <c r="AK1504" s="51"/>
      <c r="AL1504" s="51"/>
      <c r="AM1504" s="51"/>
      <c r="AN1504" s="51"/>
      <c r="AO1504" s="51"/>
      <c r="AP1504" s="51"/>
      <c r="AQ1504" s="51"/>
      <c r="AR1504" s="51"/>
      <c r="AS1504" s="51"/>
      <c r="AT1504" s="51"/>
      <c r="AU1504" s="51"/>
      <c r="AV1504" s="51"/>
      <c r="AW1504" s="51"/>
      <c r="AX1504" s="51"/>
      <c r="AY1504" s="51"/>
      <c r="AZ1504" s="51"/>
      <c r="BA1504" s="51"/>
      <c r="BB1504" s="51"/>
    </row>
    <row r="1505" spans="4:54" ht="12.75" customHeight="1">
      <c r="D1505" s="50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0"/>
      <c r="S1505" s="50"/>
      <c r="T1505" s="50"/>
      <c r="U1505" s="50"/>
      <c r="V1505" s="60"/>
      <c r="W1505" s="60"/>
      <c r="X1505" s="60"/>
      <c r="Y1505" s="50"/>
      <c r="Z1505" s="50"/>
      <c r="AA1505" s="50"/>
      <c r="AB1505" s="51"/>
      <c r="AC1505" s="51"/>
      <c r="AD1505" s="51"/>
      <c r="AE1505" s="51"/>
      <c r="AF1505" s="51"/>
      <c r="AG1505" s="51"/>
      <c r="AH1505" s="51"/>
      <c r="AI1505" s="51"/>
      <c r="AJ1505" s="51"/>
      <c r="AK1505" s="51"/>
      <c r="AL1505" s="51"/>
      <c r="AM1505" s="51"/>
      <c r="AN1505" s="51"/>
      <c r="AO1505" s="51"/>
      <c r="AP1505" s="51"/>
      <c r="AQ1505" s="51"/>
      <c r="AR1505" s="51"/>
      <c r="AS1505" s="51"/>
      <c r="AT1505" s="51"/>
      <c r="AU1505" s="51"/>
      <c r="AV1505" s="51"/>
      <c r="AW1505" s="51"/>
      <c r="AX1505" s="51"/>
      <c r="AY1505" s="51"/>
      <c r="AZ1505" s="51"/>
      <c r="BA1505" s="51"/>
      <c r="BB1505" s="51"/>
    </row>
    <row r="1506" spans="4:54" ht="12.75" customHeight="1">
      <c r="D1506" s="50"/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  <c r="P1506" s="50"/>
      <c r="Q1506" s="50"/>
      <c r="R1506" s="50"/>
      <c r="S1506" s="50"/>
      <c r="T1506" s="50"/>
      <c r="U1506" s="50"/>
      <c r="V1506" s="60"/>
      <c r="W1506" s="60"/>
      <c r="X1506" s="60"/>
      <c r="Y1506" s="50"/>
      <c r="Z1506" s="50"/>
      <c r="AA1506" s="50"/>
      <c r="AB1506" s="51"/>
      <c r="AC1506" s="51"/>
      <c r="AD1506" s="51"/>
      <c r="AE1506" s="51"/>
      <c r="AF1506" s="51"/>
      <c r="AG1506" s="51"/>
      <c r="AH1506" s="51"/>
      <c r="AI1506" s="51"/>
      <c r="AJ1506" s="51"/>
      <c r="AK1506" s="51"/>
      <c r="AL1506" s="51"/>
      <c r="AM1506" s="51"/>
      <c r="AN1506" s="51"/>
      <c r="AO1506" s="51"/>
      <c r="AP1506" s="51"/>
      <c r="AQ1506" s="51"/>
      <c r="AR1506" s="51"/>
      <c r="AS1506" s="51"/>
      <c r="AT1506" s="51"/>
      <c r="AU1506" s="51"/>
      <c r="AV1506" s="51"/>
      <c r="AW1506" s="51"/>
      <c r="AX1506" s="51"/>
      <c r="AY1506" s="51"/>
      <c r="AZ1506" s="51"/>
      <c r="BA1506" s="51"/>
      <c r="BB1506" s="51"/>
    </row>
    <row r="1507" spans="4:54" ht="12.75" customHeight="1">
      <c r="D1507" s="50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  <c r="R1507" s="50"/>
      <c r="S1507" s="50"/>
      <c r="T1507" s="50"/>
      <c r="U1507" s="50"/>
      <c r="V1507" s="60"/>
      <c r="W1507" s="60"/>
      <c r="X1507" s="60"/>
      <c r="Y1507" s="50"/>
      <c r="Z1507" s="50"/>
      <c r="AA1507" s="50"/>
      <c r="AB1507" s="51"/>
      <c r="AC1507" s="51"/>
      <c r="AD1507" s="51"/>
      <c r="AE1507" s="51"/>
      <c r="AF1507" s="51"/>
      <c r="AG1507" s="51"/>
      <c r="AH1507" s="51"/>
      <c r="AI1507" s="51"/>
      <c r="AJ1507" s="51"/>
      <c r="AK1507" s="51"/>
      <c r="AL1507" s="51"/>
      <c r="AM1507" s="51"/>
      <c r="AN1507" s="51"/>
      <c r="AO1507" s="51"/>
      <c r="AP1507" s="51"/>
      <c r="AQ1507" s="51"/>
      <c r="AR1507" s="51"/>
      <c r="AS1507" s="51"/>
      <c r="AT1507" s="51"/>
      <c r="AU1507" s="51"/>
      <c r="AV1507" s="51"/>
      <c r="AW1507" s="51"/>
      <c r="AX1507" s="51"/>
      <c r="AY1507" s="51"/>
      <c r="AZ1507" s="51"/>
      <c r="BA1507" s="51"/>
      <c r="BB1507" s="51"/>
    </row>
    <row r="1508" spans="4:54" ht="12.75" customHeight="1">
      <c r="D1508" s="50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0"/>
      <c r="S1508" s="50"/>
      <c r="T1508" s="50"/>
      <c r="U1508" s="50"/>
      <c r="V1508" s="60"/>
      <c r="W1508" s="60"/>
      <c r="X1508" s="60"/>
      <c r="Y1508" s="50"/>
      <c r="Z1508" s="50"/>
      <c r="AA1508" s="50"/>
      <c r="AB1508" s="51"/>
      <c r="AC1508" s="51"/>
      <c r="AD1508" s="51"/>
      <c r="AE1508" s="51"/>
      <c r="AF1508" s="51"/>
      <c r="AG1508" s="51"/>
      <c r="AH1508" s="51"/>
      <c r="AI1508" s="51"/>
      <c r="AJ1508" s="51"/>
      <c r="AK1508" s="51"/>
      <c r="AL1508" s="51"/>
      <c r="AM1508" s="51"/>
      <c r="AN1508" s="51"/>
      <c r="AO1508" s="51"/>
      <c r="AP1508" s="51"/>
      <c r="AQ1508" s="51"/>
      <c r="AR1508" s="51"/>
      <c r="AS1508" s="51"/>
      <c r="AT1508" s="51"/>
      <c r="AU1508" s="51"/>
      <c r="AV1508" s="51"/>
      <c r="AW1508" s="51"/>
      <c r="AX1508" s="51"/>
      <c r="AY1508" s="51"/>
      <c r="AZ1508" s="51"/>
      <c r="BA1508" s="51"/>
      <c r="BB1508" s="51"/>
    </row>
    <row r="1509" spans="4:54" ht="12.75" customHeight="1">
      <c r="D1509" s="50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R1509" s="50"/>
      <c r="S1509" s="50"/>
      <c r="T1509" s="50"/>
      <c r="U1509" s="50"/>
      <c r="V1509" s="60"/>
      <c r="W1509" s="60"/>
      <c r="X1509" s="60"/>
      <c r="Y1509" s="50"/>
      <c r="Z1509" s="50"/>
      <c r="AA1509" s="50"/>
      <c r="AB1509" s="51"/>
      <c r="AC1509" s="51"/>
      <c r="AD1509" s="51"/>
      <c r="AE1509" s="51"/>
      <c r="AF1509" s="51"/>
      <c r="AG1509" s="51"/>
      <c r="AH1509" s="51"/>
      <c r="AI1509" s="51"/>
      <c r="AJ1509" s="51"/>
      <c r="AK1509" s="51"/>
      <c r="AL1509" s="51"/>
      <c r="AM1509" s="51"/>
      <c r="AN1509" s="51"/>
      <c r="AO1509" s="51"/>
      <c r="AP1509" s="51"/>
      <c r="AQ1509" s="51"/>
      <c r="AR1509" s="51"/>
      <c r="AS1509" s="51"/>
      <c r="AT1509" s="51"/>
      <c r="AU1509" s="51"/>
      <c r="AV1509" s="51"/>
      <c r="AW1509" s="51"/>
      <c r="AX1509" s="51"/>
      <c r="AY1509" s="51"/>
      <c r="AZ1509" s="51"/>
      <c r="BA1509" s="51"/>
      <c r="BB1509" s="51"/>
    </row>
    <row r="1510" spans="4:54" ht="12.75" customHeight="1">
      <c r="D1510" s="50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0"/>
      <c r="S1510" s="50"/>
      <c r="T1510" s="50"/>
      <c r="U1510" s="50"/>
      <c r="V1510" s="60"/>
      <c r="W1510" s="60"/>
      <c r="X1510" s="60"/>
      <c r="Y1510" s="50"/>
      <c r="Z1510" s="50"/>
      <c r="AA1510" s="50"/>
      <c r="AB1510" s="51"/>
      <c r="AC1510" s="51"/>
      <c r="AD1510" s="51"/>
      <c r="AE1510" s="51"/>
      <c r="AF1510" s="51"/>
      <c r="AG1510" s="51"/>
      <c r="AH1510" s="51"/>
      <c r="AI1510" s="51"/>
      <c r="AJ1510" s="51"/>
      <c r="AK1510" s="51"/>
      <c r="AL1510" s="51"/>
      <c r="AM1510" s="51"/>
      <c r="AN1510" s="51"/>
      <c r="AO1510" s="51"/>
      <c r="AP1510" s="51"/>
      <c r="AQ1510" s="51"/>
      <c r="AR1510" s="51"/>
      <c r="AS1510" s="51"/>
      <c r="AT1510" s="51"/>
      <c r="AU1510" s="51"/>
      <c r="AV1510" s="51"/>
      <c r="AW1510" s="51"/>
      <c r="AX1510" s="51"/>
      <c r="AY1510" s="51"/>
      <c r="AZ1510" s="51"/>
      <c r="BA1510" s="51"/>
      <c r="BB1510" s="51"/>
    </row>
    <row r="1511" spans="4:54" ht="12.75" customHeight="1">
      <c r="D1511" s="50"/>
      <c r="E1511" s="50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R1511" s="50"/>
      <c r="S1511" s="50"/>
      <c r="T1511" s="50"/>
      <c r="U1511" s="50"/>
      <c r="V1511" s="60"/>
      <c r="W1511" s="60"/>
      <c r="X1511" s="60"/>
      <c r="Y1511" s="50"/>
      <c r="Z1511" s="50"/>
      <c r="AA1511" s="50"/>
      <c r="AB1511" s="51"/>
      <c r="AC1511" s="51"/>
      <c r="AD1511" s="51"/>
      <c r="AE1511" s="51"/>
      <c r="AF1511" s="51"/>
      <c r="AG1511" s="51"/>
      <c r="AH1511" s="51"/>
      <c r="AI1511" s="51"/>
      <c r="AJ1511" s="51"/>
      <c r="AK1511" s="51"/>
      <c r="AL1511" s="51"/>
      <c r="AM1511" s="51"/>
      <c r="AN1511" s="51"/>
      <c r="AO1511" s="51"/>
      <c r="AP1511" s="51"/>
      <c r="AQ1511" s="51"/>
      <c r="AR1511" s="51"/>
      <c r="AS1511" s="51"/>
      <c r="AT1511" s="51"/>
      <c r="AU1511" s="51"/>
      <c r="AV1511" s="51"/>
      <c r="AW1511" s="51"/>
      <c r="AX1511" s="51"/>
      <c r="AY1511" s="51"/>
      <c r="AZ1511" s="51"/>
      <c r="BA1511" s="51"/>
      <c r="BB1511" s="51"/>
    </row>
    <row r="1512" spans="4:54" ht="12.75" customHeight="1">
      <c r="D1512" s="50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0"/>
      <c r="S1512" s="50"/>
      <c r="T1512" s="50"/>
      <c r="U1512" s="50"/>
      <c r="V1512" s="60"/>
      <c r="W1512" s="60"/>
      <c r="X1512" s="60"/>
      <c r="Y1512" s="50"/>
      <c r="Z1512" s="50"/>
      <c r="AA1512" s="50"/>
      <c r="AB1512" s="51"/>
      <c r="AC1512" s="51"/>
      <c r="AD1512" s="51"/>
      <c r="AE1512" s="51"/>
      <c r="AF1512" s="51"/>
      <c r="AG1512" s="51"/>
      <c r="AH1512" s="51"/>
      <c r="AI1512" s="51"/>
      <c r="AJ1512" s="51"/>
      <c r="AK1512" s="51"/>
      <c r="AL1512" s="51"/>
      <c r="AM1512" s="51"/>
      <c r="AN1512" s="51"/>
      <c r="AO1512" s="51"/>
      <c r="AP1512" s="51"/>
      <c r="AQ1512" s="51"/>
      <c r="AR1512" s="51"/>
      <c r="AS1512" s="51"/>
      <c r="AT1512" s="51"/>
      <c r="AU1512" s="51"/>
      <c r="AV1512" s="51"/>
      <c r="AW1512" s="51"/>
      <c r="AX1512" s="51"/>
      <c r="AY1512" s="51"/>
      <c r="AZ1512" s="51"/>
      <c r="BA1512" s="51"/>
      <c r="BB1512" s="51"/>
    </row>
    <row r="1513" spans="4:54" ht="12.75" customHeight="1">
      <c r="D1513" s="50"/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0"/>
      <c r="T1513" s="50"/>
      <c r="U1513" s="50"/>
      <c r="V1513" s="60"/>
      <c r="W1513" s="60"/>
      <c r="X1513" s="60"/>
      <c r="Y1513" s="50"/>
      <c r="Z1513" s="50"/>
      <c r="AA1513" s="50"/>
      <c r="AB1513" s="51"/>
      <c r="AC1513" s="51"/>
      <c r="AD1513" s="51"/>
      <c r="AE1513" s="51"/>
      <c r="AF1513" s="51"/>
      <c r="AG1513" s="51"/>
      <c r="AH1513" s="51"/>
      <c r="AI1513" s="51"/>
      <c r="AJ1513" s="51"/>
      <c r="AK1513" s="51"/>
      <c r="AL1513" s="51"/>
      <c r="AM1513" s="51"/>
      <c r="AN1513" s="51"/>
      <c r="AO1513" s="51"/>
      <c r="AP1513" s="51"/>
      <c r="AQ1513" s="51"/>
      <c r="AR1513" s="51"/>
      <c r="AS1513" s="51"/>
      <c r="AT1513" s="51"/>
      <c r="AU1513" s="51"/>
      <c r="AV1513" s="51"/>
      <c r="AW1513" s="51"/>
      <c r="AX1513" s="51"/>
      <c r="AY1513" s="51"/>
      <c r="AZ1513" s="51"/>
      <c r="BA1513" s="51"/>
      <c r="BB1513" s="51"/>
    </row>
    <row r="1514" spans="4:54" ht="12.75" customHeight="1">
      <c r="D1514" s="50"/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0"/>
      <c r="S1514" s="50"/>
      <c r="T1514" s="50"/>
      <c r="U1514" s="50"/>
      <c r="V1514" s="60"/>
      <c r="W1514" s="60"/>
      <c r="X1514" s="60"/>
      <c r="Y1514" s="50"/>
      <c r="Z1514" s="50"/>
      <c r="AA1514" s="50"/>
      <c r="AB1514" s="51"/>
      <c r="AC1514" s="51"/>
      <c r="AD1514" s="51"/>
      <c r="AE1514" s="51"/>
      <c r="AF1514" s="51"/>
      <c r="AG1514" s="51"/>
      <c r="AH1514" s="51"/>
      <c r="AI1514" s="51"/>
      <c r="AJ1514" s="51"/>
      <c r="AK1514" s="51"/>
      <c r="AL1514" s="51"/>
      <c r="AM1514" s="51"/>
      <c r="AN1514" s="51"/>
      <c r="AO1514" s="51"/>
      <c r="AP1514" s="51"/>
      <c r="AQ1514" s="51"/>
      <c r="AR1514" s="51"/>
      <c r="AS1514" s="51"/>
      <c r="AT1514" s="51"/>
      <c r="AU1514" s="51"/>
      <c r="AV1514" s="51"/>
      <c r="AW1514" s="51"/>
      <c r="AX1514" s="51"/>
      <c r="AY1514" s="51"/>
      <c r="AZ1514" s="51"/>
      <c r="BA1514" s="51"/>
      <c r="BB1514" s="51"/>
    </row>
    <row r="1515" spans="4:54" ht="12.75" customHeight="1"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  <c r="U1515" s="50"/>
      <c r="V1515" s="60"/>
      <c r="W1515" s="60"/>
      <c r="X1515" s="60"/>
      <c r="Y1515" s="50"/>
      <c r="Z1515" s="50"/>
      <c r="AA1515" s="50"/>
      <c r="AB1515" s="51"/>
      <c r="AC1515" s="51"/>
      <c r="AD1515" s="51"/>
      <c r="AE1515" s="51"/>
      <c r="AF1515" s="51"/>
      <c r="AG1515" s="51"/>
      <c r="AH1515" s="51"/>
      <c r="AI1515" s="51"/>
      <c r="AJ1515" s="51"/>
      <c r="AK1515" s="51"/>
      <c r="AL1515" s="51"/>
      <c r="AM1515" s="51"/>
      <c r="AN1515" s="51"/>
      <c r="AO1515" s="51"/>
      <c r="AP1515" s="51"/>
      <c r="AQ1515" s="51"/>
      <c r="AR1515" s="51"/>
      <c r="AS1515" s="51"/>
      <c r="AT1515" s="51"/>
      <c r="AU1515" s="51"/>
      <c r="AV1515" s="51"/>
      <c r="AW1515" s="51"/>
      <c r="AX1515" s="51"/>
      <c r="AY1515" s="51"/>
      <c r="AZ1515" s="51"/>
      <c r="BA1515" s="51"/>
      <c r="BB1515" s="51"/>
    </row>
    <row r="1516" spans="4:54" ht="12.75" customHeight="1">
      <c r="D1516" s="50"/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60"/>
      <c r="W1516" s="60"/>
      <c r="X1516" s="60"/>
      <c r="Y1516" s="50"/>
      <c r="Z1516" s="50"/>
      <c r="AA1516" s="50"/>
      <c r="AB1516" s="51"/>
      <c r="AC1516" s="51"/>
      <c r="AD1516" s="51"/>
      <c r="AE1516" s="51"/>
      <c r="AF1516" s="51"/>
      <c r="AG1516" s="51"/>
      <c r="AH1516" s="51"/>
      <c r="AI1516" s="51"/>
      <c r="AJ1516" s="51"/>
      <c r="AK1516" s="51"/>
      <c r="AL1516" s="51"/>
      <c r="AM1516" s="51"/>
      <c r="AN1516" s="51"/>
      <c r="AO1516" s="51"/>
      <c r="AP1516" s="51"/>
      <c r="AQ1516" s="51"/>
      <c r="AR1516" s="51"/>
      <c r="AS1516" s="51"/>
      <c r="AT1516" s="51"/>
      <c r="AU1516" s="51"/>
      <c r="AV1516" s="51"/>
      <c r="AW1516" s="51"/>
      <c r="AX1516" s="51"/>
      <c r="AY1516" s="51"/>
      <c r="AZ1516" s="51"/>
      <c r="BA1516" s="51"/>
      <c r="BB1516" s="51"/>
    </row>
    <row r="1517" spans="4:54" ht="12.75" customHeight="1">
      <c r="D1517" s="50"/>
      <c r="E1517" s="50"/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  <c r="R1517" s="50"/>
      <c r="S1517" s="50"/>
      <c r="T1517" s="50"/>
      <c r="U1517" s="50"/>
      <c r="V1517" s="60"/>
      <c r="W1517" s="60"/>
      <c r="X1517" s="60"/>
      <c r="Y1517" s="50"/>
      <c r="Z1517" s="50"/>
      <c r="AA1517" s="50"/>
      <c r="AB1517" s="51"/>
      <c r="AC1517" s="51"/>
      <c r="AD1517" s="51"/>
      <c r="AE1517" s="51"/>
      <c r="AF1517" s="51"/>
      <c r="AG1517" s="51"/>
      <c r="AH1517" s="51"/>
      <c r="AI1517" s="51"/>
      <c r="AJ1517" s="51"/>
      <c r="AK1517" s="51"/>
      <c r="AL1517" s="51"/>
      <c r="AM1517" s="51"/>
      <c r="AN1517" s="51"/>
      <c r="AO1517" s="51"/>
      <c r="AP1517" s="51"/>
      <c r="AQ1517" s="51"/>
      <c r="AR1517" s="51"/>
      <c r="AS1517" s="51"/>
      <c r="AT1517" s="51"/>
      <c r="AU1517" s="51"/>
      <c r="AV1517" s="51"/>
      <c r="AW1517" s="51"/>
      <c r="AX1517" s="51"/>
      <c r="AY1517" s="51"/>
      <c r="AZ1517" s="51"/>
      <c r="BA1517" s="51"/>
      <c r="BB1517" s="51"/>
    </row>
    <row r="1518" spans="4:54" ht="12.75" customHeight="1">
      <c r="D1518" s="50"/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  <c r="P1518" s="50"/>
      <c r="Q1518" s="50"/>
      <c r="R1518" s="50"/>
      <c r="S1518" s="50"/>
      <c r="T1518" s="50"/>
      <c r="U1518" s="50"/>
      <c r="V1518" s="60"/>
      <c r="W1518" s="60"/>
      <c r="X1518" s="60"/>
      <c r="Y1518" s="50"/>
      <c r="Z1518" s="50"/>
      <c r="AA1518" s="50"/>
      <c r="AB1518" s="51"/>
      <c r="AC1518" s="51"/>
      <c r="AD1518" s="51"/>
      <c r="AE1518" s="51"/>
      <c r="AF1518" s="51"/>
      <c r="AG1518" s="51"/>
      <c r="AH1518" s="51"/>
      <c r="AI1518" s="51"/>
      <c r="AJ1518" s="51"/>
      <c r="AK1518" s="51"/>
      <c r="AL1518" s="51"/>
      <c r="AM1518" s="51"/>
      <c r="AN1518" s="51"/>
      <c r="AO1518" s="51"/>
      <c r="AP1518" s="51"/>
      <c r="AQ1518" s="51"/>
      <c r="AR1518" s="51"/>
      <c r="AS1518" s="51"/>
      <c r="AT1518" s="51"/>
      <c r="AU1518" s="51"/>
      <c r="AV1518" s="51"/>
      <c r="AW1518" s="51"/>
      <c r="AX1518" s="51"/>
      <c r="AY1518" s="51"/>
      <c r="AZ1518" s="51"/>
      <c r="BA1518" s="51"/>
      <c r="BB1518" s="51"/>
    </row>
    <row r="1519" spans="4:54" ht="12.75" customHeight="1">
      <c r="D1519" s="50"/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  <c r="R1519" s="50"/>
      <c r="S1519" s="50"/>
      <c r="T1519" s="50"/>
      <c r="U1519" s="50"/>
      <c r="V1519" s="60"/>
      <c r="W1519" s="60"/>
      <c r="X1519" s="60"/>
      <c r="Y1519" s="50"/>
      <c r="Z1519" s="50"/>
      <c r="AA1519" s="50"/>
      <c r="AB1519" s="51"/>
      <c r="AC1519" s="51"/>
      <c r="AD1519" s="51"/>
      <c r="AE1519" s="51"/>
      <c r="AF1519" s="51"/>
      <c r="AG1519" s="51"/>
      <c r="AH1519" s="51"/>
      <c r="AI1519" s="51"/>
      <c r="AJ1519" s="51"/>
      <c r="AK1519" s="51"/>
      <c r="AL1519" s="51"/>
      <c r="AM1519" s="51"/>
      <c r="AN1519" s="51"/>
      <c r="AO1519" s="51"/>
      <c r="AP1519" s="51"/>
      <c r="AQ1519" s="51"/>
      <c r="AR1519" s="51"/>
      <c r="AS1519" s="51"/>
      <c r="AT1519" s="51"/>
      <c r="AU1519" s="51"/>
      <c r="AV1519" s="51"/>
      <c r="AW1519" s="51"/>
      <c r="AX1519" s="51"/>
      <c r="AY1519" s="51"/>
      <c r="AZ1519" s="51"/>
      <c r="BA1519" s="51"/>
      <c r="BB1519" s="51"/>
    </row>
    <row r="1520" spans="4:54" ht="12.75" customHeight="1">
      <c r="D1520" s="50"/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  <c r="P1520" s="50"/>
      <c r="Q1520" s="50"/>
      <c r="R1520" s="50"/>
      <c r="S1520" s="50"/>
      <c r="T1520" s="50"/>
      <c r="U1520" s="50"/>
      <c r="V1520" s="60"/>
      <c r="W1520" s="60"/>
      <c r="X1520" s="60"/>
      <c r="Y1520" s="50"/>
      <c r="Z1520" s="50"/>
      <c r="AA1520" s="50"/>
      <c r="AB1520" s="51"/>
      <c r="AC1520" s="51"/>
      <c r="AD1520" s="51"/>
      <c r="AE1520" s="51"/>
      <c r="AF1520" s="51"/>
      <c r="AG1520" s="51"/>
      <c r="AH1520" s="51"/>
      <c r="AI1520" s="51"/>
      <c r="AJ1520" s="51"/>
      <c r="AK1520" s="51"/>
      <c r="AL1520" s="51"/>
      <c r="AM1520" s="51"/>
      <c r="AN1520" s="51"/>
      <c r="AO1520" s="51"/>
      <c r="AP1520" s="51"/>
      <c r="AQ1520" s="51"/>
      <c r="AR1520" s="51"/>
      <c r="AS1520" s="51"/>
      <c r="AT1520" s="51"/>
      <c r="AU1520" s="51"/>
      <c r="AV1520" s="51"/>
      <c r="AW1520" s="51"/>
      <c r="AX1520" s="51"/>
      <c r="AY1520" s="51"/>
      <c r="AZ1520" s="51"/>
      <c r="BA1520" s="51"/>
      <c r="BB1520" s="51"/>
    </row>
    <row r="1521" spans="4:54" ht="12.75" customHeight="1">
      <c r="D1521" s="50"/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  <c r="R1521" s="50"/>
      <c r="S1521" s="50"/>
      <c r="T1521" s="50"/>
      <c r="U1521" s="50"/>
      <c r="V1521" s="60"/>
      <c r="W1521" s="60"/>
      <c r="X1521" s="60"/>
      <c r="Y1521" s="50"/>
      <c r="Z1521" s="50"/>
      <c r="AA1521" s="50"/>
      <c r="AB1521" s="51"/>
      <c r="AC1521" s="51"/>
      <c r="AD1521" s="51"/>
      <c r="AE1521" s="51"/>
      <c r="AF1521" s="51"/>
      <c r="AG1521" s="51"/>
      <c r="AH1521" s="51"/>
      <c r="AI1521" s="51"/>
      <c r="AJ1521" s="51"/>
      <c r="AK1521" s="51"/>
      <c r="AL1521" s="51"/>
      <c r="AM1521" s="51"/>
      <c r="AN1521" s="51"/>
      <c r="AO1521" s="51"/>
      <c r="AP1521" s="51"/>
      <c r="AQ1521" s="51"/>
      <c r="AR1521" s="51"/>
      <c r="AS1521" s="51"/>
      <c r="AT1521" s="51"/>
      <c r="AU1521" s="51"/>
      <c r="AV1521" s="51"/>
      <c r="AW1521" s="51"/>
      <c r="AX1521" s="51"/>
      <c r="AY1521" s="51"/>
      <c r="AZ1521" s="51"/>
      <c r="BA1521" s="51"/>
      <c r="BB1521" s="51"/>
    </row>
    <row r="1522" spans="4:54" ht="12.75" customHeight="1">
      <c r="D1522" s="50"/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  <c r="R1522" s="50"/>
      <c r="S1522" s="50"/>
      <c r="T1522" s="50"/>
      <c r="U1522" s="50"/>
      <c r="V1522" s="60"/>
      <c r="W1522" s="60"/>
      <c r="X1522" s="60"/>
      <c r="Y1522" s="50"/>
      <c r="Z1522" s="50"/>
      <c r="AA1522" s="50"/>
      <c r="AB1522" s="51"/>
      <c r="AC1522" s="51"/>
      <c r="AD1522" s="51"/>
      <c r="AE1522" s="51"/>
      <c r="AF1522" s="51"/>
      <c r="AG1522" s="51"/>
      <c r="AH1522" s="51"/>
      <c r="AI1522" s="51"/>
      <c r="AJ1522" s="51"/>
      <c r="AK1522" s="51"/>
      <c r="AL1522" s="51"/>
      <c r="AM1522" s="51"/>
      <c r="AN1522" s="51"/>
      <c r="AO1522" s="51"/>
      <c r="AP1522" s="51"/>
      <c r="AQ1522" s="51"/>
      <c r="AR1522" s="51"/>
      <c r="AS1522" s="51"/>
      <c r="AT1522" s="51"/>
      <c r="AU1522" s="51"/>
      <c r="AV1522" s="51"/>
      <c r="AW1522" s="51"/>
      <c r="AX1522" s="51"/>
      <c r="AY1522" s="51"/>
      <c r="AZ1522" s="51"/>
      <c r="BA1522" s="51"/>
      <c r="BB1522" s="51"/>
    </row>
    <row r="1523" spans="4:54" ht="12.75" customHeight="1">
      <c r="D1523" s="50"/>
      <c r="E1523" s="50"/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  <c r="P1523" s="50"/>
      <c r="Q1523" s="50"/>
      <c r="R1523" s="50"/>
      <c r="S1523" s="50"/>
      <c r="T1523" s="50"/>
      <c r="U1523" s="50"/>
      <c r="V1523" s="60"/>
      <c r="W1523" s="60"/>
      <c r="X1523" s="60"/>
      <c r="Y1523" s="50"/>
      <c r="Z1523" s="50"/>
      <c r="AA1523" s="50"/>
      <c r="AB1523" s="51"/>
      <c r="AC1523" s="51"/>
      <c r="AD1523" s="51"/>
      <c r="AE1523" s="51"/>
      <c r="AF1523" s="51"/>
      <c r="AG1523" s="51"/>
      <c r="AH1523" s="51"/>
      <c r="AI1523" s="51"/>
      <c r="AJ1523" s="51"/>
      <c r="AK1523" s="51"/>
      <c r="AL1523" s="51"/>
      <c r="AM1523" s="51"/>
      <c r="AN1523" s="51"/>
      <c r="AO1523" s="51"/>
      <c r="AP1523" s="51"/>
      <c r="AQ1523" s="51"/>
      <c r="AR1523" s="51"/>
      <c r="AS1523" s="51"/>
      <c r="AT1523" s="51"/>
      <c r="AU1523" s="51"/>
      <c r="AV1523" s="51"/>
      <c r="AW1523" s="51"/>
      <c r="AX1523" s="51"/>
      <c r="AY1523" s="51"/>
      <c r="AZ1523" s="51"/>
      <c r="BA1523" s="51"/>
      <c r="BB1523" s="51"/>
    </row>
    <row r="1524" spans="4:54" ht="12.75" customHeight="1">
      <c r="D1524" s="50"/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  <c r="R1524" s="50"/>
      <c r="S1524" s="50"/>
      <c r="T1524" s="50"/>
      <c r="U1524" s="50"/>
      <c r="V1524" s="60"/>
      <c r="W1524" s="60"/>
      <c r="X1524" s="60"/>
      <c r="Y1524" s="50"/>
      <c r="Z1524" s="50"/>
      <c r="AA1524" s="50"/>
      <c r="AB1524" s="51"/>
      <c r="AC1524" s="51"/>
      <c r="AD1524" s="51"/>
      <c r="AE1524" s="51"/>
      <c r="AF1524" s="51"/>
      <c r="AG1524" s="51"/>
      <c r="AH1524" s="51"/>
      <c r="AI1524" s="51"/>
      <c r="AJ1524" s="51"/>
      <c r="AK1524" s="51"/>
      <c r="AL1524" s="51"/>
      <c r="AM1524" s="51"/>
      <c r="AN1524" s="51"/>
      <c r="AO1524" s="51"/>
      <c r="AP1524" s="51"/>
      <c r="AQ1524" s="51"/>
      <c r="AR1524" s="51"/>
      <c r="AS1524" s="51"/>
      <c r="AT1524" s="51"/>
      <c r="AU1524" s="51"/>
      <c r="AV1524" s="51"/>
      <c r="AW1524" s="51"/>
      <c r="AX1524" s="51"/>
      <c r="AY1524" s="51"/>
      <c r="AZ1524" s="51"/>
      <c r="BA1524" s="51"/>
      <c r="BB1524" s="51"/>
    </row>
    <row r="1525" spans="4:54" ht="12.75" customHeight="1">
      <c r="D1525" s="50"/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  <c r="P1525" s="50"/>
      <c r="Q1525" s="50"/>
      <c r="R1525" s="50"/>
      <c r="S1525" s="50"/>
      <c r="T1525" s="50"/>
      <c r="U1525" s="50"/>
      <c r="V1525" s="60"/>
      <c r="W1525" s="60"/>
      <c r="X1525" s="60"/>
      <c r="Y1525" s="50"/>
      <c r="Z1525" s="50"/>
      <c r="AA1525" s="50"/>
      <c r="AB1525" s="51"/>
      <c r="AC1525" s="51"/>
      <c r="AD1525" s="51"/>
      <c r="AE1525" s="51"/>
      <c r="AF1525" s="51"/>
      <c r="AG1525" s="51"/>
      <c r="AH1525" s="51"/>
      <c r="AI1525" s="51"/>
      <c r="AJ1525" s="51"/>
      <c r="AK1525" s="51"/>
      <c r="AL1525" s="51"/>
      <c r="AM1525" s="51"/>
      <c r="AN1525" s="51"/>
      <c r="AO1525" s="51"/>
      <c r="AP1525" s="51"/>
      <c r="AQ1525" s="51"/>
      <c r="AR1525" s="51"/>
      <c r="AS1525" s="51"/>
      <c r="AT1525" s="51"/>
      <c r="AU1525" s="51"/>
      <c r="AV1525" s="51"/>
      <c r="AW1525" s="51"/>
      <c r="AX1525" s="51"/>
      <c r="AY1525" s="51"/>
      <c r="AZ1525" s="51"/>
      <c r="BA1525" s="51"/>
      <c r="BB1525" s="51"/>
    </row>
    <row r="1526" spans="4:54" ht="12.75" customHeight="1">
      <c r="D1526" s="50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  <c r="P1526" s="50"/>
      <c r="Q1526" s="50"/>
      <c r="R1526" s="50"/>
      <c r="S1526" s="50"/>
      <c r="T1526" s="50"/>
      <c r="U1526" s="50"/>
      <c r="V1526" s="60"/>
      <c r="W1526" s="60"/>
      <c r="X1526" s="60"/>
      <c r="Y1526" s="50"/>
      <c r="Z1526" s="50"/>
      <c r="AA1526" s="50"/>
      <c r="AB1526" s="51"/>
      <c r="AC1526" s="51"/>
      <c r="AD1526" s="51"/>
      <c r="AE1526" s="51"/>
      <c r="AF1526" s="51"/>
      <c r="AG1526" s="51"/>
      <c r="AH1526" s="51"/>
      <c r="AI1526" s="51"/>
      <c r="AJ1526" s="51"/>
      <c r="AK1526" s="51"/>
      <c r="AL1526" s="51"/>
      <c r="AM1526" s="51"/>
      <c r="AN1526" s="51"/>
      <c r="AO1526" s="51"/>
      <c r="AP1526" s="51"/>
      <c r="AQ1526" s="51"/>
      <c r="AR1526" s="51"/>
      <c r="AS1526" s="51"/>
      <c r="AT1526" s="51"/>
      <c r="AU1526" s="51"/>
      <c r="AV1526" s="51"/>
      <c r="AW1526" s="51"/>
      <c r="AX1526" s="51"/>
      <c r="AY1526" s="51"/>
      <c r="AZ1526" s="51"/>
      <c r="BA1526" s="51"/>
      <c r="BB1526" s="51"/>
    </row>
    <row r="1527" spans="4:54" ht="12.75" customHeight="1">
      <c r="D1527" s="50"/>
      <c r="E1527" s="50"/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  <c r="P1527" s="50"/>
      <c r="Q1527" s="50"/>
      <c r="R1527" s="50"/>
      <c r="S1527" s="50"/>
      <c r="T1527" s="50"/>
      <c r="U1527" s="50"/>
      <c r="V1527" s="60"/>
      <c r="W1527" s="60"/>
      <c r="X1527" s="60"/>
      <c r="Y1527" s="50"/>
      <c r="Z1527" s="50"/>
      <c r="AA1527" s="50"/>
      <c r="AB1527" s="51"/>
      <c r="AC1527" s="51"/>
      <c r="AD1527" s="51"/>
      <c r="AE1527" s="51"/>
      <c r="AF1527" s="51"/>
      <c r="AG1527" s="51"/>
      <c r="AH1527" s="51"/>
      <c r="AI1527" s="51"/>
      <c r="AJ1527" s="51"/>
      <c r="AK1527" s="51"/>
      <c r="AL1527" s="51"/>
      <c r="AM1527" s="51"/>
      <c r="AN1527" s="51"/>
      <c r="AO1527" s="51"/>
      <c r="AP1527" s="51"/>
      <c r="AQ1527" s="51"/>
      <c r="AR1527" s="51"/>
      <c r="AS1527" s="51"/>
      <c r="AT1527" s="51"/>
      <c r="AU1527" s="51"/>
      <c r="AV1527" s="51"/>
      <c r="AW1527" s="51"/>
      <c r="AX1527" s="51"/>
      <c r="AY1527" s="51"/>
      <c r="AZ1527" s="51"/>
      <c r="BA1527" s="51"/>
      <c r="BB1527" s="51"/>
    </row>
    <row r="1528" spans="4:54" ht="12.75" customHeight="1"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/>
      <c r="U1528" s="50"/>
      <c r="V1528" s="60"/>
      <c r="W1528" s="60"/>
      <c r="X1528" s="60"/>
      <c r="Y1528" s="50"/>
      <c r="Z1528" s="50"/>
      <c r="AA1528" s="50"/>
      <c r="AB1528" s="51"/>
      <c r="AC1528" s="51"/>
      <c r="AD1528" s="51"/>
      <c r="AE1528" s="51"/>
      <c r="AF1528" s="51"/>
      <c r="AG1528" s="51"/>
      <c r="AH1528" s="51"/>
      <c r="AI1528" s="51"/>
      <c r="AJ1528" s="51"/>
      <c r="AK1528" s="51"/>
      <c r="AL1528" s="51"/>
      <c r="AM1528" s="51"/>
      <c r="AN1528" s="51"/>
      <c r="AO1528" s="51"/>
      <c r="AP1528" s="51"/>
      <c r="AQ1528" s="51"/>
      <c r="AR1528" s="51"/>
      <c r="AS1528" s="51"/>
      <c r="AT1528" s="51"/>
      <c r="AU1528" s="51"/>
      <c r="AV1528" s="51"/>
      <c r="AW1528" s="51"/>
      <c r="AX1528" s="51"/>
      <c r="AY1528" s="51"/>
      <c r="AZ1528" s="51"/>
      <c r="BA1528" s="51"/>
      <c r="BB1528" s="51"/>
    </row>
    <row r="1529" spans="4:54" ht="12.75" customHeight="1"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  <c r="U1529" s="50"/>
      <c r="V1529" s="60"/>
      <c r="W1529" s="60"/>
      <c r="X1529" s="60"/>
      <c r="Y1529" s="50"/>
      <c r="Z1529" s="50"/>
      <c r="AA1529" s="50"/>
      <c r="AB1529" s="51"/>
      <c r="AC1529" s="51"/>
      <c r="AD1529" s="51"/>
      <c r="AE1529" s="51"/>
      <c r="AF1529" s="51"/>
      <c r="AG1529" s="51"/>
      <c r="AH1529" s="51"/>
      <c r="AI1529" s="51"/>
      <c r="AJ1529" s="51"/>
      <c r="AK1529" s="51"/>
      <c r="AL1529" s="51"/>
      <c r="AM1529" s="51"/>
      <c r="AN1529" s="51"/>
      <c r="AO1529" s="51"/>
      <c r="AP1529" s="51"/>
      <c r="AQ1529" s="51"/>
      <c r="AR1529" s="51"/>
      <c r="AS1529" s="51"/>
      <c r="AT1529" s="51"/>
      <c r="AU1529" s="51"/>
      <c r="AV1529" s="51"/>
      <c r="AW1529" s="51"/>
      <c r="AX1529" s="51"/>
      <c r="AY1529" s="51"/>
      <c r="AZ1529" s="51"/>
      <c r="BA1529" s="51"/>
      <c r="BB1529" s="51"/>
    </row>
    <row r="1530" spans="4:54" ht="12.75" customHeight="1">
      <c r="D1530" s="50"/>
      <c r="E1530" s="50"/>
      <c r="F1530" s="50"/>
      <c r="G1530" s="50"/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0"/>
      <c r="S1530" s="50"/>
      <c r="T1530" s="50"/>
      <c r="U1530" s="50"/>
      <c r="V1530" s="60"/>
      <c r="W1530" s="60"/>
      <c r="X1530" s="60"/>
      <c r="Y1530" s="50"/>
      <c r="Z1530" s="50"/>
      <c r="AA1530" s="50"/>
      <c r="AB1530" s="51"/>
      <c r="AC1530" s="51"/>
      <c r="AD1530" s="51"/>
      <c r="AE1530" s="51"/>
      <c r="AF1530" s="51"/>
      <c r="AG1530" s="51"/>
      <c r="AH1530" s="51"/>
      <c r="AI1530" s="51"/>
      <c r="AJ1530" s="51"/>
      <c r="AK1530" s="51"/>
      <c r="AL1530" s="51"/>
      <c r="AM1530" s="51"/>
      <c r="AN1530" s="51"/>
      <c r="AO1530" s="51"/>
      <c r="AP1530" s="51"/>
      <c r="AQ1530" s="51"/>
      <c r="AR1530" s="51"/>
      <c r="AS1530" s="51"/>
      <c r="AT1530" s="51"/>
      <c r="AU1530" s="51"/>
      <c r="AV1530" s="51"/>
      <c r="AW1530" s="51"/>
      <c r="AX1530" s="51"/>
      <c r="AY1530" s="51"/>
      <c r="AZ1530" s="51"/>
      <c r="BA1530" s="51"/>
      <c r="BB1530" s="51"/>
    </row>
    <row r="1531" spans="4:54" ht="12.75" customHeight="1">
      <c r="D1531" s="50"/>
      <c r="E1531" s="50"/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0"/>
      <c r="S1531" s="50"/>
      <c r="T1531" s="50"/>
      <c r="U1531" s="50"/>
      <c r="V1531" s="60"/>
      <c r="W1531" s="60"/>
      <c r="X1531" s="60"/>
      <c r="Y1531" s="50"/>
      <c r="Z1531" s="50"/>
      <c r="AA1531" s="50"/>
      <c r="AB1531" s="51"/>
      <c r="AC1531" s="51"/>
      <c r="AD1531" s="51"/>
      <c r="AE1531" s="51"/>
      <c r="AF1531" s="51"/>
      <c r="AG1531" s="51"/>
      <c r="AH1531" s="51"/>
      <c r="AI1531" s="51"/>
      <c r="AJ1531" s="51"/>
      <c r="AK1531" s="51"/>
      <c r="AL1531" s="51"/>
      <c r="AM1531" s="51"/>
      <c r="AN1531" s="51"/>
      <c r="AO1531" s="51"/>
      <c r="AP1531" s="51"/>
      <c r="AQ1531" s="51"/>
      <c r="AR1531" s="51"/>
      <c r="AS1531" s="51"/>
      <c r="AT1531" s="51"/>
      <c r="AU1531" s="51"/>
      <c r="AV1531" s="51"/>
      <c r="AW1531" s="51"/>
      <c r="AX1531" s="51"/>
      <c r="AY1531" s="51"/>
      <c r="AZ1531" s="51"/>
      <c r="BA1531" s="51"/>
      <c r="BB1531" s="51"/>
    </row>
    <row r="1532" spans="4:54" ht="12.75" customHeight="1">
      <c r="D1532" s="50"/>
      <c r="E1532" s="50"/>
      <c r="F1532" s="50"/>
      <c r="G1532" s="50"/>
      <c r="H1532" s="50"/>
      <c r="I1532" s="50"/>
      <c r="J1532" s="50"/>
      <c r="K1532" s="50"/>
      <c r="L1532" s="50"/>
      <c r="M1532" s="50"/>
      <c r="N1532" s="50"/>
      <c r="O1532" s="50"/>
      <c r="P1532" s="50"/>
      <c r="Q1532" s="50"/>
      <c r="R1532" s="50"/>
      <c r="S1532" s="50"/>
      <c r="T1532" s="50"/>
      <c r="U1532" s="50"/>
      <c r="V1532" s="60"/>
      <c r="W1532" s="60"/>
      <c r="X1532" s="60"/>
      <c r="Y1532" s="50"/>
      <c r="Z1532" s="50"/>
      <c r="AA1532" s="50"/>
      <c r="AB1532" s="51"/>
      <c r="AC1532" s="51"/>
      <c r="AD1532" s="51"/>
      <c r="AE1532" s="51"/>
      <c r="AF1532" s="51"/>
      <c r="AG1532" s="51"/>
      <c r="AH1532" s="51"/>
      <c r="AI1532" s="51"/>
      <c r="AJ1532" s="51"/>
      <c r="AK1532" s="51"/>
      <c r="AL1532" s="51"/>
      <c r="AM1532" s="51"/>
      <c r="AN1532" s="51"/>
      <c r="AO1532" s="51"/>
      <c r="AP1532" s="51"/>
      <c r="AQ1532" s="51"/>
      <c r="AR1532" s="51"/>
      <c r="AS1532" s="51"/>
      <c r="AT1532" s="51"/>
      <c r="AU1532" s="51"/>
      <c r="AV1532" s="51"/>
      <c r="AW1532" s="51"/>
      <c r="AX1532" s="51"/>
      <c r="AY1532" s="51"/>
      <c r="AZ1532" s="51"/>
      <c r="BA1532" s="51"/>
      <c r="BB1532" s="51"/>
    </row>
    <row r="1533" spans="4:54" ht="12.75" customHeight="1">
      <c r="D1533" s="50"/>
      <c r="E1533" s="50"/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0"/>
      <c r="S1533" s="50"/>
      <c r="T1533" s="50"/>
      <c r="U1533" s="50"/>
      <c r="V1533" s="60"/>
      <c r="W1533" s="60"/>
      <c r="X1533" s="60"/>
      <c r="Y1533" s="50"/>
      <c r="Z1533" s="50"/>
      <c r="AA1533" s="50"/>
      <c r="AB1533" s="51"/>
      <c r="AC1533" s="51"/>
      <c r="AD1533" s="51"/>
      <c r="AE1533" s="51"/>
      <c r="AF1533" s="51"/>
      <c r="AG1533" s="51"/>
      <c r="AH1533" s="51"/>
      <c r="AI1533" s="51"/>
      <c r="AJ1533" s="51"/>
      <c r="AK1533" s="51"/>
      <c r="AL1533" s="51"/>
      <c r="AM1533" s="51"/>
      <c r="AN1533" s="51"/>
      <c r="AO1533" s="51"/>
      <c r="AP1533" s="51"/>
      <c r="AQ1533" s="51"/>
      <c r="AR1533" s="51"/>
      <c r="AS1533" s="51"/>
      <c r="AT1533" s="51"/>
      <c r="AU1533" s="51"/>
      <c r="AV1533" s="51"/>
      <c r="AW1533" s="51"/>
      <c r="AX1533" s="51"/>
      <c r="AY1533" s="51"/>
      <c r="AZ1533" s="51"/>
      <c r="BA1533" s="51"/>
      <c r="BB1533" s="51"/>
    </row>
    <row r="1534" spans="4:54" ht="12.75" customHeight="1">
      <c r="D1534" s="50"/>
      <c r="E1534" s="50"/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  <c r="P1534" s="50"/>
      <c r="Q1534" s="50"/>
      <c r="R1534" s="50"/>
      <c r="S1534" s="50"/>
      <c r="T1534" s="50"/>
      <c r="U1534" s="50"/>
      <c r="V1534" s="60"/>
      <c r="W1534" s="60"/>
      <c r="X1534" s="60"/>
      <c r="Y1534" s="50"/>
      <c r="Z1534" s="50"/>
      <c r="AA1534" s="50"/>
      <c r="AB1534" s="51"/>
      <c r="AC1534" s="51"/>
      <c r="AD1534" s="51"/>
      <c r="AE1534" s="51"/>
      <c r="AF1534" s="51"/>
      <c r="AG1534" s="51"/>
      <c r="AH1534" s="51"/>
      <c r="AI1534" s="51"/>
      <c r="AJ1534" s="51"/>
      <c r="AK1534" s="51"/>
      <c r="AL1534" s="51"/>
      <c r="AM1534" s="51"/>
      <c r="AN1534" s="51"/>
      <c r="AO1534" s="51"/>
      <c r="AP1534" s="51"/>
      <c r="AQ1534" s="51"/>
      <c r="AR1534" s="51"/>
      <c r="AS1534" s="51"/>
      <c r="AT1534" s="51"/>
      <c r="AU1534" s="51"/>
      <c r="AV1534" s="51"/>
      <c r="AW1534" s="51"/>
      <c r="AX1534" s="51"/>
      <c r="AY1534" s="51"/>
      <c r="AZ1534" s="51"/>
      <c r="BA1534" s="51"/>
      <c r="BB1534" s="51"/>
    </row>
    <row r="1535" spans="4:54" ht="12.75" customHeight="1">
      <c r="D1535" s="50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  <c r="V1535" s="60"/>
      <c r="W1535" s="60"/>
      <c r="X1535" s="60"/>
      <c r="Y1535" s="50"/>
      <c r="Z1535" s="50"/>
      <c r="AA1535" s="50"/>
      <c r="AB1535" s="51"/>
      <c r="AC1535" s="51"/>
      <c r="AD1535" s="51"/>
      <c r="AE1535" s="51"/>
      <c r="AF1535" s="51"/>
      <c r="AG1535" s="51"/>
      <c r="AH1535" s="51"/>
      <c r="AI1535" s="51"/>
      <c r="AJ1535" s="51"/>
      <c r="AK1535" s="51"/>
      <c r="AL1535" s="51"/>
      <c r="AM1535" s="51"/>
      <c r="AN1535" s="51"/>
      <c r="AO1535" s="51"/>
      <c r="AP1535" s="51"/>
      <c r="AQ1535" s="51"/>
      <c r="AR1535" s="51"/>
      <c r="AS1535" s="51"/>
      <c r="AT1535" s="51"/>
      <c r="AU1535" s="51"/>
      <c r="AV1535" s="51"/>
      <c r="AW1535" s="51"/>
      <c r="AX1535" s="51"/>
      <c r="AY1535" s="51"/>
      <c r="AZ1535" s="51"/>
      <c r="BA1535" s="51"/>
      <c r="BB1535" s="51"/>
    </row>
    <row r="1536" spans="4:54" ht="12.75" customHeight="1">
      <c r="D1536" s="50"/>
      <c r="E1536" s="50"/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  <c r="P1536" s="50"/>
      <c r="Q1536" s="50"/>
      <c r="R1536" s="50"/>
      <c r="S1536" s="50"/>
      <c r="T1536" s="50"/>
      <c r="U1536" s="50"/>
      <c r="V1536" s="60"/>
      <c r="W1536" s="60"/>
      <c r="X1536" s="60"/>
      <c r="Y1536" s="50"/>
      <c r="Z1536" s="50"/>
      <c r="AA1536" s="50"/>
      <c r="AB1536" s="51"/>
      <c r="AC1536" s="51"/>
      <c r="AD1536" s="51"/>
      <c r="AE1536" s="51"/>
      <c r="AF1536" s="51"/>
      <c r="AG1536" s="51"/>
      <c r="AH1536" s="51"/>
      <c r="AI1536" s="51"/>
      <c r="AJ1536" s="51"/>
      <c r="AK1536" s="51"/>
      <c r="AL1536" s="51"/>
      <c r="AM1536" s="51"/>
      <c r="AN1536" s="51"/>
      <c r="AO1536" s="51"/>
      <c r="AP1536" s="51"/>
      <c r="AQ1536" s="51"/>
      <c r="AR1536" s="51"/>
      <c r="AS1536" s="51"/>
      <c r="AT1536" s="51"/>
      <c r="AU1536" s="51"/>
      <c r="AV1536" s="51"/>
      <c r="AW1536" s="51"/>
      <c r="AX1536" s="51"/>
      <c r="AY1536" s="51"/>
      <c r="AZ1536" s="51"/>
      <c r="BA1536" s="51"/>
      <c r="BB1536" s="51"/>
    </row>
    <row r="1537" spans="4:54" ht="12.75" customHeight="1">
      <c r="D1537" s="50"/>
      <c r="E1537" s="50"/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60"/>
      <c r="W1537" s="60"/>
      <c r="X1537" s="60"/>
      <c r="Y1537" s="50"/>
      <c r="Z1537" s="50"/>
      <c r="AA1537" s="50"/>
      <c r="AB1537" s="51"/>
      <c r="AC1537" s="51"/>
      <c r="AD1537" s="51"/>
      <c r="AE1537" s="51"/>
      <c r="AF1537" s="51"/>
      <c r="AG1537" s="51"/>
      <c r="AH1537" s="51"/>
      <c r="AI1537" s="51"/>
      <c r="AJ1537" s="51"/>
      <c r="AK1537" s="51"/>
      <c r="AL1537" s="51"/>
      <c r="AM1537" s="51"/>
      <c r="AN1537" s="51"/>
      <c r="AO1537" s="51"/>
      <c r="AP1537" s="51"/>
      <c r="AQ1537" s="51"/>
      <c r="AR1537" s="51"/>
      <c r="AS1537" s="51"/>
      <c r="AT1537" s="51"/>
      <c r="AU1537" s="51"/>
      <c r="AV1537" s="51"/>
      <c r="AW1537" s="51"/>
      <c r="AX1537" s="51"/>
      <c r="AY1537" s="51"/>
      <c r="AZ1537" s="51"/>
      <c r="BA1537" s="51"/>
      <c r="BB1537" s="51"/>
    </row>
    <row r="1538" spans="4:54" ht="12.75" customHeight="1">
      <c r="D1538" s="50"/>
      <c r="E1538" s="50"/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  <c r="P1538" s="50"/>
      <c r="Q1538" s="50"/>
      <c r="R1538" s="50"/>
      <c r="S1538" s="50"/>
      <c r="T1538" s="50"/>
      <c r="U1538" s="50"/>
      <c r="V1538" s="60"/>
      <c r="W1538" s="60"/>
      <c r="X1538" s="60"/>
      <c r="Y1538" s="50"/>
      <c r="Z1538" s="50"/>
      <c r="AA1538" s="50"/>
      <c r="AB1538" s="51"/>
      <c r="AC1538" s="51"/>
      <c r="AD1538" s="51"/>
      <c r="AE1538" s="51"/>
      <c r="AF1538" s="51"/>
      <c r="AG1538" s="51"/>
      <c r="AH1538" s="51"/>
      <c r="AI1538" s="51"/>
      <c r="AJ1538" s="51"/>
      <c r="AK1538" s="51"/>
      <c r="AL1538" s="51"/>
      <c r="AM1538" s="51"/>
      <c r="AN1538" s="51"/>
      <c r="AO1538" s="51"/>
      <c r="AP1538" s="51"/>
      <c r="AQ1538" s="51"/>
      <c r="AR1538" s="51"/>
      <c r="AS1538" s="51"/>
      <c r="AT1538" s="51"/>
      <c r="AU1538" s="51"/>
      <c r="AV1538" s="51"/>
      <c r="AW1538" s="51"/>
      <c r="AX1538" s="51"/>
      <c r="AY1538" s="51"/>
      <c r="AZ1538" s="51"/>
      <c r="BA1538" s="51"/>
      <c r="BB1538" s="51"/>
    </row>
    <row r="1539" spans="4:54" ht="12.75" customHeight="1">
      <c r="D1539" s="50"/>
      <c r="E1539" s="50"/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  <c r="P1539" s="50"/>
      <c r="Q1539" s="50"/>
      <c r="R1539" s="50"/>
      <c r="S1539" s="50"/>
      <c r="T1539" s="50"/>
      <c r="U1539" s="50"/>
      <c r="V1539" s="60"/>
      <c r="W1539" s="60"/>
      <c r="X1539" s="60"/>
      <c r="Y1539" s="50"/>
      <c r="Z1539" s="50"/>
      <c r="AA1539" s="50"/>
      <c r="AB1539" s="51"/>
      <c r="AC1539" s="51"/>
      <c r="AD1539" s="51"/>
      <c r="AE1539" s="51"/>
      <c r="AF1539" s="51"/>
      <c r="AG1539" s="51"/>
      <c r="AH1539" s="51"/>
      <c r="AI1539" s="51"/>
      <c r="AJ1539" s="51"/>
      <c r="AK1539" s="51"/>
      <c r="AL1539" s="51"/>
      <c r="AM1539" s="51"/>
      <c r="AN1539" s="51"/>
      <c r="AO1539" s="51"/>
      <c r="AP1539" s="51"/>
      <c r="AQ1539" s="51"/>
      <c r="AR1539" s="51"/>
      <c r="AS1539" s="51"/>
      <c r="AT1539" s="51"/>
      <c r="AU1539" s="51"/>
      <c r="AV1539" s="51"/>
      <c r="AW1539" s="51"/>
      <c r="AX1539" s="51"/>
      <c r="AY1539" s="51"/>
      <c r="AZ1539" s="51"/>
      <c r="BA1539" s="51"/>
      <c r="BB1539" s="51"/>
    </row>
    <row r="1540" spans="4:54" ht="12.75" customHeight="1">
      <c r="D1540" s="50"/>
      <c r="E1540" s="50"/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  <c r="P1540" s="50"/>
      <c r="Q1540" s="50"/>
      <c r="R1540" s="50"/>
      <c r="S1540" s="50"/>
      <c r="T1540" s="50"/>
      <c r="U1540" s="50"/>
      <c r="V1540" s="60"/>
      <c r="W1540" s="60"/>
      <c r="X1540" s="60"/>
      <c r="Y1540" s="50"/>
      <c r="Z1540" s="50"/>
      <c r="AA1540" s="50"/>
      <c r="AB1540" s="51"/>
      <c r="AC1540" s="51"/>
      <c r="AD1540" s="51"/>
      <c r="AE1540" s="51"/>
      <c r="AF1540" s="51"/>
      <c r="AG1540" s="51"/>
      <c r="AH1540" s="51"/>
      <c r="AI1540" s="51"/>
      <c r="AJ1540" s="51"/>
      <c r="AK1540" s="51"/>
      <c r="AL1540" s="51"/>
      <c r="AM1540" s="51"/>
      <c r="AN1540" s="51"/>
      <c r="AO1540" s="51"/>
      <c r="AP1540" s="51"/>
      <c r="AQ1540" s="51"/>
      <c r="AR1540" s="51"/>
      <c r="AS1540" s="51"/>
      <c r="AT1540" s="51"/>
      <c r="AU1540" s="51"/>
      <c r="AV1540" s="51"/>
      <c r="AW1540" s="51"/>
      <c r="AX1540" s="51"/>
      <c r="AY1540" s="51"/>
      <c r="AZ1540" s="51"/>
      <c r="BA1540" s="51"/>
      <c r="BB1540" s="51"/>
    </row>
    <row r="1541" spans="4:54" ht="12.75" customHeight="1">
      <c r="D1541" s="50"/>
      <c r="E1541" s="50"/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  <c r="P1541" s="50"/>
      <c r="Q1541" s="50"/>
      <c r="R1541" s="50"/>
      <c r="S1541" s="50"/>
      <c r="T1541" s="50"/>
      <c r="U1541" s="50"/>
      <c r="V1541" s="60"/>
      <c r="W1541" s="60"/>
      <c r="X1541" s="60"/>
      <c r="Y1541" s="50"/>
      <c r="Z1541" s="50"/>
      <c r="AA1541" s="50"/>
      <c r="AB1541" s="51"/>
      <c r="AC1541" s="51"/>
      <c r="AD1541" s="51"/>
      <c r="AE1541" s="51"/>
      <c r="AF1541" s="51"/>
      <c r="AG1541" s="51"/>
      <c r="AH1541" s="51"/>
      <c r="AI1541" s="51"/>
      <c r="AJ1541" s="51"/>
      <c r="AK1541" s="51"/>
      <c r="AL1541" s="51"/>
      <c r="AM1541" s="51"/>
      <c r="AN1541" s="51"/>
      <c r="AO1541" s="51"/>
      <c r="AP1541" s="51"/>
      <c r="AQ1541" s="51"/>
      <c r="AR1541" s="51"/>
      <c r="AS1541" s="51"/>
      <c r="AT1541" s="51"/>
      <c r="AU1541" s="51"/>
      <c r="AV1541" s="51"/>
      <c r="AW1541" s="51"/>
      <c r="AX1541" s="51"/>
      <c r="AY1541" s="51"/>
      <c r="AZ1541" s="51"/>
      <c r="BA1541" s="51"/>
      <c r="BB1541" s="51"/>
    </row>
    <row r="1542" spans="4:54" ht="12.75" customHeight="1">
      <c r="D1542" s="50"/>
      <c r="E1542" s="50"/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/>
      <c r="S1542" s="50"/>
      <c r="T1542" s="50"/>
      <c r="U1542" s="50"/>
      <c r="V1542" s="60"/>
      <c r="W1542" s="60"/>
      <c r="X1542" s="60"/>
      <c r="Y1542" s="50"/>
      <c r="Z1542" s="50"/>
      <c r="AA1542" s="50"/>
      <c r="AB1542" s="51"/>
      <c r="AC1542" s="51"/>
      <c r="AD1542" s="51"/>
      <c r="AE1542" s="51"/>
      <c r="AF1542" s="51"/>
      <c r="AG1542" s="51"/>
      <c r="AH1542" s="51"/>
      <c r="AI1542" s="51"/>
      <c r="AJ1542" s="51"/>
      <c r="AK1542" s="51"/>
      <c r="AL1542" s="51"/>
      <c r="AM1542" s="51"/>
      <c r="AN1542" s="51"/>
      <c r="AO1542" s="51"/>
      <c r="AP1542" s="51"/>
      <c r="AQ1542" s="51"/>
      <c r="AR1542" s="51"/>
      <c r="AS1542" s="51"/>
      <c r="AT1542" s="51"/>
      <c r="AU1542" s="51"/>
      <c r="AV1542" s="51"/>
      <c r="AW1542" s="51"/>
      <c r="AX1542" s="51"/>
      <c r="AY1542" s="51"/>
      <c r="AZ1542" s="51"/>
      <c r="BA1542" s="51"/>
      <c r="BB1542" s="51"/>
    </row>
    <row r="1543" spans="4:54" ht="12.75" customHeight="1">
      <c r="D1543" s="50"/>
      <c r="E1543" s="50"/>
      <c r="F1543" s="50"/>
      <c r="G1543" s="50"/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  <c r="R1543" s="50"/>
      <c r="S1543" s="50"/>
      <c r="T1543" s="50"/>
      <c r="U1543" s="50"/>
      <c r="V1543" s="60"/>
      <c r="W1543" s="60"/>
      <c r="X1543" s="60"/>
      <c r="Y1543" s="50"/>
      <c r="Z1543" s="50"/>
      <c r="AA1543" s="50"/>
      <c r="AB1543" s="51"/>
      <c r="AC1543" s="51"/>
      <c r="AD1543" s="51"/>
      <c r="AE1543" s="51"/>
      <c r="AF1543" s="51"/>
      <c r="AG1543" s="51"/>
      <c r="AH1543" s="51"/>
      <c r="AI1543" s="51"/>
      <c r="AJ1543" s="51"/>
      <c r="AK1543" s="51"/>
      <c r="AL1543" s="51"/>
      <c r="AM1543" s="51"/>
      <c r="AN1543" s="51"/>
      <c r="AO1543" s="51"/>
      <c r="AP1543" s="51"/>
      <c r="AQ1543" s="51"/>
      <c r="AR1543" s="51"/>
      <c r="AS1543" s="51"/>
      <c r="AT1543" s="51"/>
      <c r="AU1543" s="51"/>
      <c r="AV1543" s="51"/>
      <c r="AW1543" s="51"/>
      <c r="AX1543" s="51"/>
      <c r="AY1543" s="51"/>
      <c r="AZ1543" s="51"/>
      <c r="BA1543" s="51"/>
      <c r="BB1543" s="51"/>
    </row>
    <row r="1544" spans="4:54" ht="12.75" customHeight="1">
      <c r="D1544" s="50"/>
      <c r="E1544" s="50"/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  <c r="P1544" s="50"/>
      <c r="Q1544" s="50"/>
      <c r="R1544" s="50"/>
      <c r="S1544" s="50"/>
      <c r="T1544" s="50"/>
      <c r="U1544" s="50"/>
      <c r="V1544" s="60"/>
      <c r="W1544" s="60"/>
      <c r="X1544" s="60"/>
      <c r="Y1544" s="50"/>
      <c r="Z1544" s="50"/>
      <c r="AA1544" s="50"/>
      <c r="AB1544" s="51"/>
      <c r="AC1544" s="51"/>
      <c r="AD1544" s="51"/>
      <c r="AE1544" s="51"/>
      <c r="AF1544" s="51"/>
      <c r="AG1544" s="51"/>
      <c r="AH1544" s="51"/>
      <c r="AI1544" s="51"/>
      <c r="AJ1544" s="51"/>
      <c r="AK1544" s="51"/>
      <c r="AL1544" s="51"/>
      <c r="AM1544" s="51"/>
      <c r="AN1544" s="51"/>
      <c r="AO1544" s="51"/>
      <c r="AP1544" s="51"/>
      <c r="AQ1544" s="51"/>
      <c r="AR1544" s="51"/>
      <c r="AS1544" s="51"/>
      <c r="AT1544" s="51"/>
      <c r="AU1544" s="51"/>
      <c r="AV1544" s="51"/>
      <c r="AW1544" s="51"/>
      <c r="AX1544" s="51"/>
      <c r="AY1544" s="51"/>
      <c r="AZ1544" s="51"/>
      <c r="BA1544" s="51"/>
      <c r="BB1544" s="51"/>
    </row>
    <row r="1545" spans="4:54" ht="12.75" customHeight="1">
      <c r="D1545" s="50"/>
      <c r="E1545" s="50"/>
      <c r="F1545" s="50"/>
      <c r="G1545" s="50"/>
      <c r="H1545" s="50"/>
      <c r="I1545" s="50"/>
      <c r="J1545" s="50"/>
      <c r="K1545" s="50"/>
      <c r="L1545" s="50"/>
      <c r="M1545" s="50"/>
      <c r="N1545" s="50"/>
      <c r="O1545" s="50"/>
      <c r="P1545" s="50"/>
      <c r="Q1545" s="50"/>
      <c r="R1545" s="50"/>
      <c r="S1545" s="50"/>
      <c r="T1545" s="50"/>
      <c r="U1545" s="50"/>
      <c r="V1545" s="60"/>
      <c r="W1545" s="60"/>
      <c r="X1545" s="60"/>
      <c r="Y1545" s="50"/>
      <c r="Z1545" s="50"/>
      <c r="AA1545" s="50"/>
      <c r="AB1545" s="51"/>
      <c r="AC1545" s="51"/>
      <c r="AD1545" s="51"/>
      <c r="AE1545" s="51"/>
      <c r="AF1545" s="51"/>
      <c r="AG1545" s="51"/>
      <c r="AH1545" s="51"/>
      <c r="AI1545" s="51"/>
      <c r="AJ1545" s="51"/>
      <c r="AK1545" s="51"/>
      <c r="AL1545" s="51"/>
      <c r="AM1545" s="51"/>
      <c r="AN1545" s="51"/>
      <c r="AO1545" s="51"/>
      <c r="AP1545" s="51"/>
      <c r="AQ1545" s="51"/>
      <c r="AR1545" s="51"/>
      <c r="AS1545" s="51"/>
      <c r="AT1545" s="51"/>
      <c r="AU1545" s="51"/>
      <c r="AV1545" s="51"/>
      <c r="AW1545" s="51"/>
      <c r="AX1545" s="51"/>
      <c r="AY1545" s="51"/>
      <c r="AZ1545" s="51"/>
      <c r="BA1545" s="51"/>
      <c r="BB1545" s="51"/>
    </row>
    <row r="1546" spans="4:54" ht="12.75" customHeight="1">
      <c r="D1546" s="50"/>
      <c r="E1546" s="50"/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  <c r="R1546" s="50"/>
      <c r="S1546" s="50"/>
      <c r="T1546" s="50"/>
      <c r="U1546" s="50"/>
      <c r="V1546" s="60"/>
      <c r="W1546" s="60"/>
      <c r="X1546" s="60"/>
      <c r="Y1546" s="50"/>
      <c r="Z1546" s="50"/>
      <c r="AA1546" s="50"/>
      <c r="AB1546" s="51"/>
      <c r="AC1546" s="51"/>
      <c r="AD1546" s="51"/>
      <c r="AE1546" s="51"/>
      <c r="AF1546" s="51"/>
      <c r="AG1546" s="51"/>
      <c r="AH1546" s="51"/>
      <c r="AI1546" s="51"/>
      <c r="AJ1546" s="51"/>
      <c r="AK1546" s="51"/>
      <c r="AL1546" s="51"/>
      <c r="AM1546" s="51"/>
      <c r="AN1546" s="51"/>
      <c r="AO1546" s="51"/>
      <c r="AP1546" s="51"/>
      <c r="AQ1546" s="51"/>
      <c r="AR1546" s="51"/>
      <c r="AS1546" s="51"/>
      <c r="AT1546" s="51"/>
      <c r="AU1546" s="51"/>
      <c r="AV1546" s="51"/>
      <c r="AW1546" s="51"/>
      <c r="AX1546" s="51"/>
      <c r="AY1546" s="51"/>
      <c r="AZ1546" s="51"/>
      <c r="BA1546" s="51"/>
      <c r="BB1546" s="51"/>
    </row>
    <row r="1547" spans="4:54" ht="12.75" customHeight="1">
      <c r="D1547" s="50"/>
      <c r="E1547" s="50"/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  <c r="P1547" s="50"/>
      <c r="Q1547" s="50"/>
      <c r="R1547" s="50"/>
      <c r="S1547" s="50"/>
      <c r="T1547" s="50"/>
      <c r="U1547" s="50"/>
      <c r="V1547" s="60"/>
      <c r="W1547" s="60"/>
      <c r="X1547" s="60"/>
      <c r="Y1547" s="50"/>
      <c r="Z1547" s="50"/>
      <c r="AA1547" s="50"/>
      <c r="AB1547" s="51"/>
      <c r="AC1547" s="51"/>
      <c r="AD1547" s="51"/>
      <c r="AE1547" s="51"/>
      <c r="AF1547" s="51"/>
      <c r="AG1547" s="51"/>
      <c r="AH1547" s="51"/>
      <c r="AI1547" s="51"/>
      <c r="AJ1547" s="51"/>
      <c r="AK1547" s="51"/>
      <c r="AL1547" s="51"/>
      <c r="AM1547" s="51"/>
      <c r="AN1547" s="51"/>
      <c r="AO1547" s="51"/>
      <c r="AP1547" s="51"/>
      <c r="AQ1547" s="51"/>
      <c r="AR1547" s="51"/>
      <c r="AS1547" s="51"/>
      <c r="AT1547" s="51"/>
      <c r="AU1547" s="51"/>
      <c r="AV1547" s="51"/>
      <c r="AW1547" s="51"/>
      <c r="AX1547" s="51"/>
      <c r="AY1547" s="51"/>
      <c r="AZ1547" s="51"/>
      <c r="BA1547" s="51"/>
      <c r="BB1547" s="51"/>
    </row>
    <row r="1548" spans="4:54" ht="12.75" customHeight="1">
      <c r="D1548" s="50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0"/>
      <c r="S1548" s="50"/>
      <c r="T1548" s="50"/>
      <c r="U1548" s="50"/>
      <c r="V1548" s="60"/>
      <c r="W1548" s="60"/>
      <c r="X1548" s="60"/>
      <c r="Y1548" s="50"/>
      <c r="Z1548" s="50"/>
      <c r="AA1548" s="50"/>
      <c r="AB1548" s="51"/>
      <c r="AC1548" s="51"/>
      <c r="AD1548" s="51"/>
      <c r="AE1548" s="51"/>
      <c r="AF1548" s="51"/>
      <c r="AG1548" s="51"/>
      <c r="AH1548" s="51"/>
      <c r="AI1548" s="51"/>
      <c r="AJ1548" s="51"/>
      <c r="AK1548" s="51"/>
      <c r="AL1548" s="51"/>
      <c r="AM1548" s="51"/>
      <c r="AN1548" s="51"/>
      <c r="AO1548" s="51"/>
      <c r="AP1548" s="51"/>
      <c r="AQ1548" s="51"/>
      <c r="AR1548" s="51"/>
      <c r="AS1548" s="51"/>
      <c r="AT1548" s="51"/>
      <c r="AU1548" s="51"/>
      <c r="AV1548" s="51"/>
      <c r="AW1548" s="51"/>
      <c r="AX1548" s="51"/>
      <c r="AY1548" s="51"/>
      <c r="AZ1548" s="51"/>
      <c r="BA1548" s="51"/>
      <c r="BB1548" s="51"/>
    </row>
    <row r="1549" spans="4:54" ht="12.75" customHeight="1">
      <c r="D1549" s="50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  <c r="R1549" s="50"/>
      <c r="S1549" s="50"/>
      <c r="T1549" s="50"/>
      <c r="U1549" s="50"/>
      <c r="V1549" s="60"/>
      <c r="W1549" s="60"/>
      <c r="X1549" s="60"/>
      <c r="Y1549" s="50"/>
      <c r="Z1549" s="50"/>
      <c r="AA1549" s="50"/>
      <c r="AB1549" s="51"/>
      <c r="AC1549" s="51"/>
      <c r="AD1549" s="51"/>
      <c r="AE1549" s="51"/>
      <c r="AF1549" s="51"/>
      <c r="AG1549" s="51"/>
      <c r="AH1549" s="51"/>
      <c r="AI1549" s="51"/>
      <c r="AJ1549" s="51"/>
      <c r="AK1549" s="51"/>
      <c r="AL1549" s="51"/>
      <c r="AM1549" s="51"/>
      <c r="AN1549" s="51"/>
      <c r="AO1549" s="51"/>
      <c r="AP1549" s="51"/>
      <c r="AQ1549" s="51"/>
      <c r="AR1549" s="51"/>
      <c r="AS1549" s="51"/>
      <c r="AT1549" s="51"/>
      <c r="AU1549" s="51"/>
      <c r="AV1549" s="51"/>
      <c r="AW1549" s="51"/>
      <c r="AX1549" s="51"/>
      <c r="AY1549" s="51"/>
      <c r="AZ1549" s="51"/>
      <c r="BA1549" s="51"/>
      <c r="BB1549" s="51"/>
    </row>
    <row r="1550" spans="4:54" ht="12.75" customHeight="1">
      <c r="D1550" s="50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60"/>
      <c r="W1550" s="60"/>
      <c r="X1550" s="60"/>
      <c r="Y1550" s="50"/>
      <c r="Z1550" s="50"/>
      <c r="AA1550" s="50"/>
      <c r="AB1550" s="51"/>
      <c r="AC1550" s="51"/>
      <c r="AD1550" s="51"/>
      <c r="AE1550" s="51"/>
      <c r="AF1550" s="51"/>
      <c r="AG1550" s="51"/>
      <c r="AH1550" s="51"/>
      <c r="AI1550" s="51"/>
      <c r="AJ1550" s="51"/>
      <c r="AK1550" s="51"/>
      <c r="AL1550" s="51"/>
      <c r="AM1550" s="51"/>
      <c r="AN1550" s="51"/>
      <c r="AO1550" s="51"/>
      <c r="AP1550" s="51"/>
      <c r="AQ1550" s="51"/>
      <c r="AR1550" s="51"/>
      <c r="AS1550" s="51"/>
      <c r="AT1550" s="51"/>
      <c r="AU1550" s="51"/>
      <c r="AV1550" s="51"/>
      <c r="AW1550" s="51"/>
      <c r="AX1550" s="51"/>
      <c r="AY1550" s="51"/>
      <c r="AZ1550" s="51"/>
      <c r="BA1550" s="51"/>
      <c r="BB1550" s="51"/>
    </row>
    <row r="1551" spans="4:54" ht="12.75" customHeight="1">
      <c r="D1551" s="50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0"/>
      <c r="S1551" s="50"/>
      <c r="T1551" s="50"/>
      <c r="U1551" s="50"/>
      <c r="V1551" s="60"/>
      <c r="W1551" s="60"/>
      <c r="X1551" s="60"/>
      <c r="Y1551" s="50"/>
      <c r="Z1551" s="50"/>
      <c r="AA1551" s="50"/>
      <c r="AB1551" s="51"/>
      <c r="AC1551" s="51"/>
      <c r="AD1551" s="51"/>
      <c r="AE1551" s="51"/>
      <c r="AF1551" s="51"/>
      <c r="AG1551" s="51"/>
      <c r="AH1551" s="51"/>
      <c r="AI1551" s="51"/>
      <c r="AJ1551" s="51"/>
      <c r="AK1551" s="51"/>
      <c r="AL1551" s="51"/>
      <c r="AM1551" s="51"/>
      <c r="AN1551" s="51"/>
      <c r="AO1551" s="51"/>
      <c r="AP1551" s="51"/>
      <c r="AQ1551" s="51"/>
      <c r="AR1551" s="51"/>
      <c r="AS1551" s="51"/>
      <c r="AT1551" s="51"/>
      <c r="AU1551" s="51"/>
      <c r="AV1551" s="51"/>
      <c r="AW1551" s="51"/>
      <c r="AX1551" s="51"/>
      <c r="AY1551" s="51"/>
      <c r="AZ1551" s="51"/>
      <c r="BA1551" s="51"/>
      <c r="BB1551" s="51"/>
    </row>
    <row r="1552" spans="4:54" ht="12.75" customHeight="1">
      <c r="D1552" s="50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0"/>
      <c r="S1552" s="50"/>
      <c r="T1552" s="50"/>
      <c r="U1552" s="50"/>
      <c r="V1552" s="60"/>
      <c r="W1552" s="60"/>
      <c r="X1552" s="60"/>
      <c r="Y1552" s="50"/>
      <c r="Z1552" s="50"/>
      <c r="AA1552" s="50"/>
      <c r="AB1552" s="51"/>
      <c r="AC1552" s="51"/>
      <c r="AD1552" s="51"/>
      <c r="AE1552" s="51"/>
      <c r="AF1552" s="51"/>
      <c r="AG1552" s="51"/>
      <c r="AH1552" s="51"/>
      <c r="AI1552" s="51"/>
      <c r="AJ1552" s="51"/>
      <c r="AK1552" s="51"/>
      <c r="AL1552" s="51"/>
      <c r="AM1552" s="51"/>
      <c r="AN1552" s="51"/>
      <c r="AO1552" s="51"/>
      <c r="AP1552" s="51"/>
      <c r="AQ1552" s="51"/>
      <c r="AR1552" s="51"/>
      <c r="AS1552" s="51"/>
      <c r="AT1552" s="51"/>
      <c r="AU1552" s="51"/>
      <c r="AV1552" s="51"/>
      <c r="AW1552" s="51"/>
      <c r="AX1552" s="51"/>
      <c r="AY1552" s="51"/>
      <c r="AZ1552" s="51"/>
      <c r="BA1552" s="51"/>
      <c r="BB1552" s="51"/>
    </row>
    <row r="1553" spans="4:54" ht="12.75" customHeight="1">
      <c r="D1553" s="50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R1553" s="50"/>
      <c r="S1553" s="50"/>
      <c r="T1553" s="50"/>
      <c r="U1553" s="50"/>
      <c r="V1553" s="60"/>
      <c r="W1553" s="60"/>
      <c r="X1553" s="60"/>
      <c r="Y1553" s="50"/>
      <c r="Z1553" s="50"/>
      <c r="AA1553" s="50"/>
      <c r="AB1553" s="51"/>
      <c r="AC1553" s="51"/>
      <c r="AD1553" s="51"/>
      <c r="AE1553" s="51"/>
      <c r="AF1553" s="51"/>
      <c r="AG1553" s="51"/>
      <c r="AH1553" s="51"/>
      <c r="AI1553" s="51"/>
      <c r="AJ1553" s="51"/>
      <c r="AK1553" s="51"/>
      <c r="AL1553" s="51"/>
      <c r="AM1553" s="51"/>
      <c r="AN1553" s="51"/>
      <c r="AO1553" s="51"/>
      <c r="AP1553" s="51"/>
      <c r="AQ1553" s="51"/>
      <c r="AR1553" s="51"/>
      <c r="AS1553" s="51"/>
      <c r="AT1553" s="51"/>
      <c r="AU1553" s="51"/>
      <c r="AV1553" s="51"/>
      <c r="AW1553" s="51"/>
      <c r="AX1553" s="51"/>
      <c r="AY1553" s="51"/>
      <c r="AZ1553" s="51"/>
      <c r="BA1553" s="51"/>
      <c r="BB1553" s="51"/>
    </row>
    <row r="1554" spans="4:54" ht="12.75" customHeight="1">
      <c r="D1554" s="50"/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R1554" s="50"/>
      <c r="S1554" s="50"/>
      <c r="T1554" s="50"/>
      <c r="U1554" s="50"/>
      <c r="V1554" s="60"/>
      <c r="W1554" s="60"/>
      <c r="X1554" s="60"/>
      <c r="Y1554" s="50"/>
      <c r="Z1554" s="50"/>
      <c r="AA1554" s="50"/>
      <c r="AB1554" s="51"/>
      <c r="AC1554" s="51"/>
      <c r="AD1554" s="51"/>
      <c r="AE1554" s="51"/>
      <c r="AF1554" s="51"/>
      <c r="AG1554" s="51"/>
      <c r="AH1554" s="51"/>
      <c r="AI1554" s="51"/>
      <c r="AJ1554" s="51"/>
      <c r="AK1554" s="51"/>
      <c r="AL1554" s="51"/>
      <c r="AM1554" s="51"/>
      <c r="AN1554" s="51"/>
      <c r="AO1554" s="51"/>
      <c r="AP1554" s="51"/>
      <c r="AQ1554" s="51"/>
      <c r="AR1554" s="51"/>
      <c r="AS1554" s="51"/>
      <c r="AT1554" s="51"/>
      <c r="AU1554" s="51"/>
      <c r="AV1554" s="51"/>
      <c r="AW1554" s="51"/>
      <c r="AX1554" s="51"/>
      <c r="AY1554" s="51"/>
      <c r="AZ1554" s="51"/>
      <c r="BA1554" s="51"/>
      <c r="BB1554" s="51"/>
    </row>
    <row r="1555" spans="4:54" ht="12.75" customHeight="1">
      <c r="D1555" s="50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0"/>
      <c r="S1555" s="50"/>
      <c r="T1555" s="50"/>
      <c r="U1555" s="50"/>
      <c r="V1555" s="60"/>
      <c r="W1555" s="60"/>
      <c r="X1555" s="60"/>
      <c r="Y1555" s="50"/>
      <c r="Z1555" s="50"/>
      <c r="AA1555" s="50"/>
      <c r="AB1555" s="51"/>
      <c r="AC1555" s="51"/>
      <c r="AD1555" s="51"/>
      <c r="AE1555" s="51"/>
      <c r="AF1555" s="51"/>
      <c r="AG1555" s="51"/>
      <c r="AH1555" s="51"/>
      <c r="AI1555" s="51"/>
      <c r="AJ1555" s="51"/>
      <c r="AK1555" s="51"/>
      <c r="AL1555" s="51"/>
      <c r="AM1555" s="51"/>
      <c r="AN1555" s="51"/>
      <c r="AO1555" s="51"/>
      <c r="AP1555" s="51"/>
      <c r="AQ1555" s="51"/>
      <c r="AR1555" s="51"/>
      <c r="AS1555" s="51"/>
      <c r="AT1555" s="51"/>
      <c r="AU1555" s="51"/>
      <c r="AV1555" s="51"/>
      <c r="AW1555" s="51"/>
      <c r="AX1555" s="51"/>
      <c r="AY1555" s="51"/>
      <c r="AZ1555" s="51"/>
      <c r="BA1555" s="51"/>
      <c r="BB1555" s="51"/>
    </row>
    <row r="1556" spans="4:54" ht="12.75" customHeight="1">
      <c r="D1556" s="50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0"/>
      <c r="S1556" s="50"/>
      <c r="T1556" s="50"/>
      <c r="U1556" s="50"/>
      <c r="V1556" s="60"/>
      <c r="W1556" s="60"/>
      <c r="X1556" s="60"/>
      <c r="Y1556" s="50"/>
      <c r="Z1556" s="50"/>
      <c r="AA1556" s="50"/>
      <c r="AB1556" s="51"/>
      <c r="AC1556" s="51"/>
      <c r="AD1556" s="51"/>
      <c r="AE1556" s="51"/>
      <c r="AF1556" s="51"/>
      <c r="AG1556" s="51"/>
      <c r="AH1556" s="51"/>
      <c r="AI1556" s="51"/>
      <c r="AJ1556" s="51"/>
      <c r="AK1556" s="51"/>
      <c r="AL1556" s="51"/>
      <c r="AM1556" s="51"/>
      <c r="AN1556" s="51"/>
      <c r="AO1556" s="51"/>
      <c r="AP1556" s="51"/>
      <c r="AQ1556" s="51"/>
      <c r="AR1556" s="51"/>
      <c r="AS1556" s="51"/>
      <c r="AT1556" s="51"/>
      <c r="AU1556" s="51"/>
      <c r="AV1556" s="51"/>
      <c r="AW1556" s="51"/>
      <c r="AX1556" s="51"/>
      <c r="AY1556" s="51"/>
      <c r="AZ1556" s="51"/>
      <c r="BA1556" s="51"/>
      <c r="BB1556" s="51"/>
    </row>
    <row r="1557" spans="4:54" ht="12.75" customHeight="1"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  <c r="U1557" s="50"/>
      <c r="V1557" s="60"/>
      <c r="W1557" s="60"/>
      <c r="X1557" s="60"/>
      <c r="Y1557" s="50"/>
      <c r="Z1557" s="50"/>
      <c r="AA1557" s="50"/>
      <c r="AB1557" s="51"/>
      <c r="AC1557" s="51"/>
      <c r="AD1557" s="51"/>
      <c r="AE1557" s="51"/>
      <c r="AF1557" s="51"/>
      <c r="AG1557" s="51"/>
      <c r="AH1557" s="51"/>
      <c r="AI1557" s="51"/>
      <c r="AJ1557" s="51"/>
      <c r="AK1557" s="51"/>
      <c r="AL1557" s="51"/>
      <c r="AM1557" s="51"/>
      <c r="AN1557" s="51"/>
      <c r="AO1557" s="51"/>
      <c r="AP1557" s="51"/>
      <c r="AQ1557" s="51"/>
      <c r="AR1557" s="51"/>
      <c r="AS1557" s="51"/>
      <c r="AT1557" s="51"/>
      <c r="AU1557" s="51"/>
      <c r="AV1557" s="51"/>
      <c r="AW1557" s="51"/>
      <c r="AX1557" s="51"/>
      <c r="AY1557" s="51"/>
      <c r="AZ1557" s="51"/>
      <c r="BA1557" s="51"/>
      <c r="BB1557" s="51"/>
    </row>
    <row r="1558" spans="4:54" ht="12.75" customHeight="1">
      <c r="D1558" s="50"/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60"/>
      <c r="W1558" s="60"/>
      <c r="X1558" s="60"/>
      <c r="Y1558" s="50"/>
      <c r="Z1558" s="50"/>
      <c r="AA1558" s="50"/>
      <c r="AB1558" s="51"/>
      <c r="AC1558" s="51"/>
      <c r="AD1558" s="51"/>
      <c r="AE1558" s="51"/>
      <c r="AF1558" s="51"/>
      <c r="AG1558" s="51"/>
      <c r="AH1558" s="51"/>
      <c r="AI1558" s="51"/>
      <c r="AJ1558" s="51"/>
      <c r="AK1558" s="51"/>
      <c r="AL1558" s="51"/>
      <c r="AM1558" s="51"/>
      <c r="AN1558" s="51"/>
      <c r="AO1558" s="51"/>
      <c r="AP1558" s="51"/>
      <c r="AQ1558" s="51"/>
      <c r="AR1558" s="51"/>
      <c r="AS1558" s="51"/>
      <c r="AT1558" s="51"/>
      <c r="AU1558" s="51"/>
      <c r="AV1558" s="51"/>
      <c r="AW1558" s="51"/>
      <c r="AX1558" s="51"/>
      <c r="AY1558" s="51"/>
      <c r="AZ1558" s="51"/>
      <c r="BA1558" s="51"/>
      <c r="BB1558" s="51"/>
    </row>
    <row r="1559" spans="4:54" ht="12.75" customHeight="1">
      <c r="D1559" s="50"/>
      <c r="E1559" s="50"/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  <c r="S1559" s="50"/>
      <c r="T1559" s="50"/>
      <c r="U1559" s="50"/>
      <c r="V1559" s="60"/>
      <c r="W1559" s="60"/>
      <c r="X1559" s="60"/>
      <c r="Y1559" s="50"/>
      <c r="Z1559" s="50"/>
      <c r="AA1559" s="50"/>
      <c r="AB1559" s="51"/>
      <c r="AC1559" s="51"/>
      <c r="AD1559" s="51"/>
      <c r="AE1559" s="51"/>
      <c r="AF1559" s="51"/>
      <c r="AG1559" s="51"/>
      <c r="AH1559" s="51"/>
      <c r="AI1559" s="51"/>
      <c r="AJ1559" s="51"/>
      <c r="AK1559" s="51"/>
      <c r="AL1559" s="51"/>
      <c r="AM1559" s="51"/>
      <c r="AN1559" s="51"/>
      <c r="AO1559" s="51"/>
      <c r="AP1559" s="51"/>
      <c r="AQ1559" s="51"/>
      <c r="AR1559" s="51"/>
      <c r="AS1559" s="51"/>
      <c r="AT1559" s="51"/>
      <c r="AU1559" s="51"/>
      <c r="AV1559" s="51"/>
      <c r="AW1559" s="51"/>
      <c r="AX1559" s="51"/>
      <c r="AY1559" s="51"/>
      <c r="AZ1559" s="51"/>
      <c r="BA1559" s="51"/>
      <c r="BB1559" s="51"/>
    </row>
    <row r="1560" spans="4:54" ht="12.75" customHeight="1">
      <c r="D1560" s="50"/>
      <c r="E1560" s="50"/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  <c r="R1560" s="50"/>
      <c r="S1560" s="50"/>
      <c r="T1560" s="50"/>
      <c r="U1560" s="50"/>
      <c r="V1560" s="60"/>
      <c r="W1560" s="60"/>
      <c r="X1560" s="60"/>
      <c r="Y1560" s="50"/>
      <c r="Z1560" s="50"/>
      <c r="AA1560" s="50"/>
      <c r="AB1560" s="51"/>
      <c r="AC1560" s="51"/>
      <c r="AD1560" s="51"/>
      <c r="AE1560" s="51"/>
      <c r="AF1560" s="51"/>
      <c r="AG1560" s="51"/>
      <c r="AH1560" s="51"/>
      <c r="AI1560" s="51"/>
      <c r="AJ1560" s="51"/>
      <c r="AK1560" s="51"/>
      <c r="AL1560" s="51"/>
      <c r="AM1560" s="51"/>
      <c r="AN1560" s="51"/>
      <c r="AO1560" s="51"/>
      <c r="AP1560" s="51"/>
      <c r="AQ1560" s="51"/>
      <c r="AR1560" s="51"/>
      <c r="AS1560" s="51"/>
      <c r="AT1560" s="51"/>
      <c r="AU1560" s="51"/>
      <c r="AV1560" s="51"/>
      <c r="AW1560" s="51"/>
      <c r="AX1560" s="51"/>
      <c r="AY1560" s="51"/>
      <c r="AZ1560" s="51"/>
      <c r="BA1560" s="51"/>
      <c r="BB1560" s="51"/>
    </row>
    <row r="1561" spans="4:54" ht="12.75" customHeight="1">
      <c r="D1561" s="50"/>
      <c r="E1561" s="50"/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  <c r="R1561" s="50"/>
      <c r="S1561" s="50"/>
      <c r="T1561" s="50"/>
      <c r="U1561" s="50"/>
      <c r="V1561" s="60"/>
      <c r="W1561" s="60"/>
      <c r="X1561" s="60"/>
      <c r="Y1561" s="50"/>
      <c r="Z1561" s="50"/>
      <c r="AA1561" s="50"/>
      <c r="AB1561" s="51"/>
      <c r="AC1561" s="51"/>
      <c r="AD1561" s="51"/>
      <c r="AE1561" s="51"/>
      <c r="AF1561" s="51"/>
      <c r="AG1561" s="51"/>
      <c r="AH1561" s="51"/>
      <c r="AI1561" s="51"/>
      <c r="AJ1561" s="51"/>
      <c r="AK1561" s="51"/>
      <c r="AL1561" s="51"/>
      <c r="AM1561" s="51"/>
      <c r="AN1561" s="51"/>
      <c r="AO1561" s="51"/>
      <c r="AP1561" s="51"/>
      <c r="AQ1561" s="51"/>
      <c r="AR1561" s="51"/>
      <c r="AS1561" s="51"/>
      <c r="AT1561" s="51"/>
      <c r="AU1561" s="51"/>
      <c r="AV1561" s="51"/>
      <c r="AW1561" s="51"/>
      <c r="AX1561" s="51"/>
      <c r="AY1561" s="51"/>
      <c r="AZ1561" s="51"/>
      <c r="BA1561" s="51"/>
      <c r="BB1561" s="51"/>
    </row>
    <row r="1562" spans="4:54" ht="12.75" customHeight="1">
      <c r="D1562" s="50"/>
      <c r="E1562" s="50"/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  <c r="P1562" s="50"/>
      <c r="Q1562" s="50"/>
      <c r="R1562" s="50"/>
      <c r="S1562" s="50"/>
      <c r="T1562" s="50"/>
      <c r="U1562" s="50"/>
      <c r="V1562" s="60"/>
      <c r="W1562" s="60"/>
      <c r="X1562" s="60"/>
      <c r="Y1562" s="50"/>
      <c r="Z1562" s="50"/>
      <c r="AA1562" s="50"/>
      <c r="AB1562" s="51"/>
      <c r="AC1562" s="51"/>
      <c r="AD1562" s="51"/>
      <c r="AE1562" s="51"/>
      <c r="AF1562" s="51"/>
      <c r="AG1562" s="51"/>
      <c r="AH1562" s="51"/>
      <c r="AI1562" s="51"/>
      <c r="AJ1562" s="51"/>
      <c r="AK1562" s="51"/>
      <c r="AL1562" s="51"/>
      <c r="AM1562" s="51"/>
      <c r="AN1562" s="51"/>
      <c r="AO1562" s="51"/>
      <c r="AP1562" s="51"/>
      <c r="AQ1562" s="51"/>
      <c r="AR1562" s="51"/>
      <c r="AS1562" s="51"/>
      <c r="AT1562" s="51"/>
      <c r="AU1562" s="51"/>
      <c r="AV1562" s="51"/>
      <c r="AW1562" s="51"/>
      <c r="AX1562" s="51"/>
      <c r="AY1562" s="51"/>
      <c r="AZ1562" s="51"/>
      <c r="BA1562" s="51"/>
      <c r="BB1562" s="51"/>
    </row>
    <row r="1563" spans="4:54" ht="12.75" customHeight="1">
      <c r="D1563" s="50"/>
      <c r="E1563" s="50"/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  <c r="P1563" s="50"/>
      <c r="Q1563" s="50"/>
      <c r="R1563" s="50"/>
      <c r="S1563" s="50"/>
      <c r="T1563" s="50"/>
      <c r="U1563" s="50"/>
      <c r="V1563" s="60"/>
      <c r="W1563" s="60"/>
      <c r="X1563" s="60"/>
      <c r="Y1563" s="50"/>
      <c r="Z1563" s="50"/>
      <c r="AA1563" s="50"/>
      <c r="AB1563" s="51"/>
      <c r="AC1563" s="51"/>
      <c r="AD1563" s="51"/>
      <c r="AE1563" s="51"/>
      <c r="AF1563" s="51"/>
      <c r="AG1563" s="51"/>
      <c r="AH1563" s="51"/>
      <c r="AI1563" s="51"/>
      <c r="AJ1563" s="51"/>
      <c r="AK1563" s="51"/>
      <c r="AL1563" s="51"/>
      <c r="AM1563" s="51"/>
      <c r="AN1563" s="51"/>
      <c r="AO1563" s="51"/>
      <c r="AP1563" s="51"/>
      <c r="AQ1563" s="51"/>
      <c r="AR1563" s="51"/>
      <c r="AS1563" s="51"/>
      <c r="AT1563" s="51"/>
      <c r="AU1563" s="51"/>
      <c r="AV1563" s="51"/>
      <c r="AW1563" s="51"/>
      <c r="AX1563" s="51"/>
      <c r="AY1563" s="51"/>
      <c r="AZ1563" s="51"/>
      <c r="BA1563" s="51"/>
      <c r="BB1563" s="51"/>
    </row>
    <row r="1564" spans="4:54" ht="12.75" customHeight="1">
      <c r="D1564" s="50"/>
      <c r="E1564" s="50"/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  <c r="P1564" s="50"/>
      <c r="Q1564" s="50"/>
      <c r="R1564" s="50"/>
      <c r="S1564" s="50"/>
      <c r="T1564" s="50"/>
      <c r="U1564" s="50"/>
      <c r="V1564" s="60"/>
      <c r="W1564" s="60"/>
      <c r="X1564" s="60"/>
      <c r="Y1564" s="50"/>
      <c r="Z1564" s="50"/>
      <c r="AA1564" s="50"/>
      <c r="AB1564" s="51"/>
      <c r="AC1564" s="51"/>
      <c r="AD1564" s="51"/>
      <c r="AE1564" s="51"/>
      <c r="AF1564" s="51"/>
      <c r="AG1564" s="51"/>
      <c r="AH1564" s="51"/>
      <c r="AI1564" s="51"/>
      <c r="AJ1564" s="51"/>
      <c r="AK1564" s="51"/>
      <c r="AL1564" s="51"/>
      <c r="AM1564" s="51"/>
      <c r="AN1564" s="51"/>
      <c r="AO1564" s="51"/>
      <c r="AP1564" s="51"/>
      <c r="AQ1564" s="51"/>
      <c r="AR1564" s="51"/>
      <c r="AS1564" s="51"/>
      <c r="AT1564" s="51"/>
      <c r="AU1564" s="51"/>
      <c r="AV1564" s="51"/>
      <c r="AW1564" s="51"/>
      <c r="AX1564" s="51"/>
      <c r="AY1564" s="51"/>
      <c r="AZ1564" s="51"/>
      <c r="BA1564" s="51"/>
      <c r="BB1564" s="51"/>
    </row>
    <row r="1565" spans="4:54" ht="12.75" customHeight="1">
      <c r="D1565" s="50"/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  <c r="P1565" s="50"/>
      <c r="Q1565" s="50"/>
      <c r="R1565" s="50"/>
      <c r="S1565" s="50"/>
      <c r="T1565" s="50"/>
      <c r="U1565" s="50"/>
      <c r="V1565" s="60"/>
      <c r="W1565" s="60"/>
      <c r="X1565" s="60"/>
      <c r="Y1565" s="50"/>
      <c r="Z1565" s="50"/>
      <c r="AA1565" s="50"/>
      <c r="AB1565" s="51"/>
      <c r="AC1565" s="51"/>
      <c r="AD1565" s="51"/>
      <c r="AE1565" s="51"/>
      <c r="AF1565" s="51"/>
      <c r="AG1565" s="51"/>
      <c r="AH1565" s="51"/>
      <c r="AI1565" s="51"/>
      <c r="AJ1565" s="51"/>
      <c r="AK1565" s="51"/>
      <c r="AL1565" s="51"/>
      <c r="AM1565" s="51"/>
      <c r="AN1565" s="51"/>
      <c r="AO1565" s="51"/>
      <c r="AP1565" s="51"/>
      <c r="AQ1565" s="51"/>
      <c r="AR1565" s="51"/>
      <c r="AS1565" s="51"/>
      <c r="AT1565" s="51"/>
      <c r="AU1565" s="51"/>
      <c r="AV1565" s="51"/>
      <c r="AW1565" s="51"/>
      <c r="AX1565" s="51"/>
      <c r="AY1565" s="51"/>
      <c r="AZ1565" s="51"/>
      <c r="BA1565" s="51"/>
      <c r="BB1565" s="51"/>
    </row>
    <row r="1566" spans="4:54" ht="12.75" customHeight="1">
      <c r="D1566" s="50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  <c r="R1566" s="50"/>
      <c r="S1566" s="50"/>
      <c r="T1566" s="50"/>
      <c r="U1566" s="50"/>
      <c r="V1566" s="60"/>
      <c r="W1566" s="60"/>
      <c r="X1566" s="60"/>
      <c r="Y1566" s="50"/>
      <c r="Z1566" s="50"/>
      <c r="AA1566" s="50"/>
      <c r="AB1566" s="51"/>
      <c r="AC1566" s="51"/>
      <c r="AD1566" s="51"/>
      <c r="AE1566" s="51"/>
      <c r="AF1566" s="51"/>
      <c r="AG1566" s="51"/>
      <c r="AH1566" s="51"/>
      <c r="AI1566" s="51"/>
      <c r="AJ1566" s="51"/>
      <c r="AK1566" s="51"/>
      <c r="AL1566" s="51"/>
      <c r="AM1566" s="51"/>
      <c r="AN1566" s="51"/>
      <c r="AO1566" s="51"/>
      <c r="AP1566" s="51"/>
      <c r="AQ1566" s="51"/>
      <c r="AR1566" s="51"/>
      <c r="AS1566" s="51"/>
      <c r="AT1566" s="51"/>
      <c r="AU1566" s="51"/>
      <c r="AV1566" s="51"/>
      <c r="AW1566" s="51"/>
      <c r="AX1566" s="51"/>
      <c r="AY1566" s="51"/>
      <c r="AZ1566" s="51"/>
      <c r="BA1566" s="51"/>
      <c r="BB1566" s="51"/>
    </row>
    <row r="1567" spans="4:54" ht="12.75" customHeight="1">
      <c r="D1567" s="50"/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  <c r="P1567" s="50"/>
      <c r="Q1567" s="50"/>
      <c r="R1567" s="50"/>
      <c r="S1567" s="50"/>
      <c r="T1567" s="50"/>
      <c r="U1567" s="50"/>
      <c r="V1567" s="60"/>
      <c r="W1567" s="60"/>
      <c r="X1567" s="60"/>
      <c r="Y1567" s="50"/>
      <c r="Z1567" s="50"/>
      <c r="AA1567" s="50"/>
      <c r="AB1567" s="51"/>
      <c r="AC1567" s="51"/>
      <c r="AD1567" s="51"/>
      <c r="AE1567" s="51"/>
      <c r="AF1567" s="51"/>
      <c r="AG1567" s="51"/>
      <c r="AH1567" s="51"/>
      <c r="AI1567" s="51"/>
      <c r="AJ1567" s="51"/>
      <c r="AK1567" s="51"/>
      <c r="AL1567" s="51"/>
      <c r="AM1567" s="51"/>
      <c r="AN1567" s="51"/>
      <c r="AO1567" s="51"/>
      <c r="AP1567" s="51"/>
      <c r="AQ1567" s="51"/>
      <c r="AR1567" s="51"/>
      <c r="AS1567" s="51"/>
      <c r="AT1567" s="51"/>
      <c r="AU1567" s="51"/>
      <c r="AV1567" s="51"/>
      <c r="AW1567" s="51"/>
      <c r="AX1567" s="51"/>
      <c r="AY1567" s="51"/>
      <c r="AZ1567" s="51"/>
      <c r="BA1567" s="51"/>
      <c r="BB1567" s="51"/>
    </row>
    <row r="1568" spans="4:54" ht="12.75" customHeight="1">
      <c r="D1568" s="50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  <c r="V1568" s="60"/>
      <c r="W1568" s="60"/>
      <c r="X1568" s="60"/>
      <c r="Y1568" s="50"/>
      <c r="Z1568" s="50"/>
      <c r="AA1568" s="50"/>
      <c r="AB1568" s="51"/>
      <c r="AC1568" s="51"/>
      <c r="AD1568" s="51"/>
      <c r="AE1568" s="51"/>
      <c r="AF1568" s="51"/>
      <c r="AG1568" s="51"/>
      <c r="AH1568" s="51"/>
      <c r="AI1568" s="51"/>
      <c r="AJ1568" s="51"/>
      <c r="AK1568" s="51"/>
      <c r="AL1568" s="51"/>
      <c r="AM1568" s="51"/>
      <c r="AN1568" s="51"/>
      <c r="AO1568" s="51"/>
      <c r="AP1568" s="51"/>
      <c r="AQ1568" s="51"/>
      <c r="AR1568" s="51"/>
      <c r="AS1568" s="51"/>
      <c r="AT1568" s="51"/>
      <c r="AU1568" s="51"/>
      <c r="AV1568" s="51"/>
      <c r="AW1568" s="51"/>
      <c r="AX1568" s="51"/>
      <c r="AY1568" s="51"/>
      <c r="AZ1568" s="51"/>
      <c r="BA1568" s="51"/>
      <c r="BB1568" s="51"/>
    </row>
    <row r="1569" spans="4:54" ht="12.75" customHeight="1">
      <c r="D1569" s="50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0"/>
      <c r="S1569" s="50"/>
      <c r="T1569" s="50"/>
      <c r="U1569" s="50"/>
      <c r="V1569" s="60"/>
      <c r="W1569" s="60"/>
      <c r="X1569" s="60"/>
      <c r="Y1569" s="50"/>
      <c r="Z1569" s="50"/>
      <c r="AA1569" s="50"/>
      <c r="AB1569" s="51"/>
      <c r="AC1569" s="51"/>
      <c r="AD1569" s="51"/>
      <c r="AE1569" s="51"/>
      <c r="AF1569" s="51"/>
      <c r="AG1569" s="51"/>
      <c r="AH1569" s="51"/>
      <c r="AI1569" s="51"/>
      <c r="AJ1569" s="51"/>
      <c r="AK1569" s="51"/>
      <c r="AL1569" s="51"/>
      <c r="AM1569" s="51"/>
      <c r="AN1569" s="51"/>
      <c r="AO1569" s="51"/>
      <c r="AP1569" s="51"/>
      <c r="AQ1569" s="51"/>
      <c r="AR1569" s="51"/>
      <c r="AS1569" s="51"/>
      <c r="AT1569" s="51"/>
      <c r="AU1569" s="51"/>
      <c r="AV1569" s="51"/>
      <c r="AW1569" s="51"/>
      <c r="AX1569" s="51"/>
      <c r="AY1569" s="51"/>
      <c r="AZ1569" s="51"/>
      <c r="BA1569" s="51"/>
      <c r="BB1569" s="51"/>
    </row>
    <row r="1570" spans="4:54" ht="12.75" customHeight="1">
      <c r="D1570" s="50"/>
      <c r="E1570" s="50"/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  <c r="P1570" s="50"/>
      <c r="Q1570" s="50"/>
      <c r="R1570" s="50"/>
      <c r="S1570" s="50"/>
      <c r="T1570" s="50"/>
      <c r="U1570" s="50"/>
      <c r="V1570" s="60"/>
      <c r="W1570" s="60"/>
      <c r="X1570" s="60"/>
      <c r="Y1570" s="50"/>
      <c r="Z1570" s="50"/>
      <c r="AA1570" s="50"/>
      <c r="AB1570" s="51"/>
      <c r="AC1570" s="51"/>
      <c r="AD1570" s="51"/>
      <c r="AE1570" s="51"/>
      <c r="AF1570" s="51"/>
      <c r="AG1570" s="51"/>
      <c r="AH1570" s="51"/>
      <c r="AI1570" s="51"/>
      <c r="AJ1570" s="51"/>
      <c r="AK1570" s="51"/>
      <c r="AL1570" s="51"/>
      <c r="AM1570" s="51"/>
      <c r="AN1570" s="51"/>
      <c r="AO1570" s="51"/>
      <c r="AP1570" s="51"/>
      <c r="AQ1570" s="51"/>
      <c r="AR1570" s="51"/>
      <c r="AS1570" s="51"/>
      <c r="AT1570" s="51"/>
      <c r="AU1570" s="51"/>
      <c r="AV1570" s="51"/>
      <c r="AW1570" s="51"/>
      <c r="AX1570" s="51"/>
      <c r="AY1570" s="51"/>
      <c r="AZ1570" s="51"/>
      <c r="BA1570" s="51"/>
      <c r="BB1570" s="51"/>
    </row>
    <row r="1571" spans="4:54" ht="12.75" customHeight="1">
      <c r="D1571" s="50"/>
      <c r="E1571" s="50"/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0"/>
      <c r="S1571" s="50"/>
      <c r="T1571" s="50"/>
      <c r="U1571" s="50"/>
      <c r="V1571" s="60"/>
      <c r="W1571" s="60"/>
      <c r="X1571" s="60"/>
      <c r="Y1571" s="50"/>
      <c r="Z1571" s="50"/>
      <c r="AA1571" s="50"/>
      <c r="AB1571" s="51"/>
      <c r="AC1571" s="51"/>
      <c r="AD1571" s="51"/>
      <c r="AE1571" s="51"/>
      <c r="AF1571" s="51"/>
      <c r="AG1571" s="51"/>
      <c r="AH1571" s="51"/>
      <c r="AI1571" s="51"/>
      <c r="AJ1571" s="51"/>
      <c r="AK1571" s="51"/>
      <c r="AL1571" s="51"/>
      <c r="AM1571" s="51"/>
      <c r="AN1571" s="51"/>
      <c r="AO1571" s="51"/>
      <c r="AP1571" s="51"/>
      <c r="AQ1571" s="51"/>
      <c r="AR1571" s="51"/>
      <c r="AS1571" s="51"/>
      <c r="AT1571" s="51"/>
      <c r="AU1571" s="51"/>
      <c r="AV1571" s="51"/>
      <c r="AW1571" s="51"/>
      <c r="AX1571" s="51"/>
      <c r="AY1571" s="51"/>
      <c r="AZ1571" s="51"/>
      <c r="BA1571" s="51"/>
      <c r="BB1571" s="51"/>
    </row>
    <row r="1572" spans="4:54" ht="12.75" customHeight="1"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  <c r="U1572" s="50"/>
      <c r="V1572" s="60"/>
      <c r="W1572" s="60"/>
      <c r="X1572" s="60"/>
      <c r="Y1572" s="50"/>
      <c r="Z1572" s="50"/>
      <c r="AA1572" s="50"/>
      <c r="AB1572" s="51"/>
      <c r="AC1572" s="51"/>
      <c r="AD1572" s="51"/>
      <c r="AE1572" s="51"/>
      <c r="AF1572" s="51"/>
      <c r="AG1572" s="51"/>
      <c r="AH1572" s="51"/>
      <c r="AI1572" s="51"/>
      <c r="AJ1572" s="51"/>
      <c r="AK1572" s="51"/>
      <c r="AL1572" s="51"/>
      <c r="AM1572" s="51"/>
      <c r="AN1572" s="51"/>
      <c r="AO1572" s="51"/>
      <c r="AP1572" s="51"/>
      <c r="AQ1572" s="51"/>
      <c r="AR1572" s="51"/>
      <c r="AS1572" s="51"/>
      <c r="AT1572" s="51"/>
      <c r="AU1572" s="51"/>
      <c r="AV1572" s="51"/>
      <c r="AW1572" s="51"/>
      <c r="AX1572" s="51"/>
      <c r="AY1572" s="51"/>
      <c r="AZ1572" s="51"/>
      <c r="BA1572" s="51"/>
      <c r="BB1572" s="51"/>
    </row>
    <row r="1573" spans="4:54" ht="12.75" customHeight="1">
      <c r="D1573" s="50"/>
      <c r="E1573" s="50"/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0"/>
      <c r="S1573" s="50"/>
      <c r="T1573" s="50"/>
      <c r="U1573" s="50"/>
      <c r="V1573" s="60"/>
      <c r="W1573" s="60"/>
      <c r="X1573" s="60"/>
      <c r="Y1573" s="50"/>
      <c r="Z1573" s="50"/>
      <c r="AA1573" s="50"/>
      <c r="AB1573" s="51"/>
      <c r="AC1573" s="51"/>
      <c r="AD1573" s="51"/>
      <c r="AE1573" s="51"/>
      <c r="AF1573" s="51"/>
      <c r="AG1573" s="51"/>
      <c r="AH1573" s="51"/>
      <c r="AI1573" s="51"/>
      <c r="AJ1573" s="51"/>
      <c r="AK1573" s="51"/>
      <c r="AL1573" s="51"/>
      <c r="AM1573" s="51"/>
      <c r="AN1573" s="51"/>
      <c r="AO1573" s="51"/>
      <c r="AP1573" s="51"/>
      <c r="AQ1573" s="51"/>
      <c r="AR1573" s="51"/>
      <c r="AS1573" s="51"/>
      <c r="AT1573" s="51"/>
      <c r="AU1573" s="51"/>
      <c r="AV1573" s="51"/>
      <c r="AW1573" s="51"/>
      <c r="AX1573" s="51"/>
      <c r="AY1573" s="51"/>
      <c r="AZ1573" s="51"/>
      <c r="BA1573" s="51"/>
      <c r="BB1573" s="51"/>
    </row>
    <row r="1574" spans="4:54" ht="12.75" customHeight="1">
      <c r="D1574" s="50"/>
      <c r="E1574" s="50"/>
      <c r="F1574" s="50"/>
      <c r="G1574" s="50"/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0"/>
      <c r="S1574" s="50"/>
      <c r="T1574" s="50"/>
      <c r="U1574" s="50"/>
      <c r="V1574" s="60"/>
      <c r="W1574" s="60"/>
      <c r="X1574" s="60"/>
      <c r="Y1574" s="50"/>
      <c r="Z1574" s="50"/>
      <c r="AA1574" s="50"/>
      <c r="AB1574" s="51"/>
      <c r="AC1574" s="51"/>
      <c r="AD1574" s="51"/>
      <c r="AE1574" s="51"/>
      <c r="AF1574" s="51"/>
      <c r="AG1574" s="51"/>
      <c r="AH1574" s="51"/>
      <c r="AI1574" s="51"/>
      <c r="AJ1574" s="51"/>
      <c r="AK1574" s="51"/>
      <c r="AL1574" s="51"/>
      <c r="AM1574" s="51"/>
      <c r="AN1574" s="51"/>
      <c r="AO1574" s="51"/>
      <c r="AP1574" s="51"/>
      <c r="AQ1574" s="51"/>
      <c r="AR1574" s="51"/>
      <c r="AS1574" s="51"/>
      <c r="AT1574" s="51"/>
      <c r="AU1574" s="51"/>
      <c r="AV1574" s="51"/>
      <c r="AW1574" s="51"/>
      <c r="AX1574" s="51"/>
      <c r="AY1574" s="51"/>
      <c r="AZ1574" s="51"/>
      <c r="BA1574" s="51"/>
      <c r="BB1574" s="51"/>
    </row>
    <row r="1575" spans="4:54" ht="12.75" customHeight="1">
      <c r="D1575" s="50"/>
      <c r="E1575" s="50"/>
      <c r="F1575" s="50"/>
      <c r="G1575" s="50"/>
      <c r="H1575" s="50"/>
      <c r="I1575" s="50"/>
      <c r="J1575" s="50"/>
      <c r="K1575" s="50"/>
      <c r="L1575" s="50"/>
      <c r="M1575" s="50"/>
      <c r="N1575" s="50"/>
      <c r="O1575" s="50"/>
      <c r="P1575" s="50"/>
      <c r="Q1575" s="50"/>
      <c r="R1575" s="50"/>
      <c r="S1575" s="50"/>
      <c r="T1575" s="50"/>
      <c r="U1575" s="50"/>
      <c r="V1575" s="60"/>
      <c r="W1575" s="60"/>
      <c r="X1575" s="60"/>
      <c r="Y1575" s="50"/>
      <c r="Z1575" s="50"/>
      <c r="AA1575" s="50"/>
      <c r="AB1575" s="51"/>
      <c r="AC1575" s="51"/>
      <c r="AD1575" s="51"/>
      <c r="AE1575" s="51"/>
      <c r="AF1575" s="51"/>
      <c r="AG1575" s="51"/>
      <c r="AH1575" s="51"/>
      <c r="AI1575" s="51"/>
      <c r="AJ1575" s="51"/>
      <c r="AK1575" s="51"/>
      <c r="AL1575" s="51"/>
      <c r="AM1575" s="51"/>
      <c r="AN1575" s="51"/>
      <c r="AO1575" s="51"/>
      <c r="AP1575" s="51"/>
      <c r="AQ1575" s="51"/>
      <c r="AR1575" s="51"/>
      <c r="AS1575" s="51"/>
      <c r="AT1575" s="51"/>
      <c r="AU1575" s="51"/>
      <c r="AV1575" s="51"/>
      <c r="AW1575" s="51"/>
      <c r="AX1575" s="51"/>
      <c r="AY1575" s="51"/>
      <c r="AZ1575" s="51"/>
      <c r="BA1575" s="51"/>
      <c r="BB1575" s="51"/>
    </row>
    <row r="1576" spans="4:54" ht="12.75" customHeight="1">
      <c r="D1576" s="50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0"/>
      <c r="S1576" s="50"/>
      <c r="T1576" s="50"/>
      <c r="U1576" s="50"/>
      <c r="V1576" s="60"/>
      <c r="W1576" s="60"/>
      <c r="X1576" s="60"/>
      <c r="Y1576" s="50"/>
      <c r="Z1576" s="50"/>
      <c r="AA1576" s="50"/>
      <c r="AB1576" s="51"/>
      <c r="AC1576" s="51"/>
      <c r="AD1576" s="51"/>
      <c r="AE1576" s="51"/>
      <c r="AF1576" s="51"/>
      <c r="AG1576" s="51"/>
      <c r="AH1576" s="51"/>
      <c r="AI1576" s="51"/>
      <c r="AJ1576" s="51"/>
      <c r="AK1576" s="51"/>
      <c r="AL1576" s="51"/>
      <c r="AM1576" s="51"/>
      <c r="AN1576" s="51"/>
      <c r="AO1576" s="51"/>
      <c r="AP1576" s="51"/>
      <c r="AQ1576" s="51"/>
      <c r="AR1576" s="51"/>
      <c r="AS1576" s="51"/>
      <c r="AT1576" s="51"/>
      <c r="AU1576" s="51"/>
      <c r="AV1576" s="51"/>
      <c r="AW1576" s="51"/>
      <c r="AX1576" s="51"/>
      <c r="AY1576" s="51"/>
      <c r="AZ1576" s="51"/>
      <c r="BA1576" s="51"/>
      <c r="BB1576" s="51"/>
    </row>
    <row r="1577" spans="4:54" ht="12.75" customHeight="1">
      <c r="D1577" s="50"/>
      <c r="E1577" s="50"/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  <c r="T1577" s="50"/>
      <c r="U1577" s="50"/>
      <c r="V1577" s="60"/>
      <c r="W1577" s="60"/>
      <c r="X1577" s="60"/>
      <c r="Y1577" s="50"/>
      <c r="Z1577" s="50"/>
      <c r="AA1577" s="50"/>
      <c r="AB1577" s="51"/>
      <c r="AC1577" s="51"/>
      <c r="AD1577" s="51"/>
      <c r="AE1577" s="51"/>
      <c r="AF1577" s="51"/>
      <c r="AG1577" s="51"/>
      <c r="AH1577" s="51"/>
      <c r="AI1577" s="51"/>
      <c r="AJ1577" s="51"/>
      <c r="AK1577" s="51"/>
      <c r="AL1577" s="51"/>
      <c r="AM1577" s="51"/>
      <c r="AN1577" s="51"/>
      <c r="AO1577" s="51"/>
      <c r="AP1577" s="51"/>
      <c r="AQ1577" s="51"/>
      <c r="AR1577" s="51"/>
      <c r="AS1577" s="51"/>
      <c r="AT1577" s="51"/>
      <c r="AU1577" s="51"/>
      <c r="AV1577" s="51"/>
      <c r="AW1577" s="51"/>
      <c r="AX1577" s="51"/>
      <c r="AY1577" s="51"/>
      <c r="AZ1577" s="51"/>
      <c r="BA1577" s="51"/>
      <c r="BB1577" s="51"/>
    </row>
    <row r="1578" spans="4:54" ht="12.75" customHeight="1">
      <c r="D1578" s="50"/>
      <c r="E1578" s="50"/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  <c r="V1578" s="60"/>
      <c r="W1578" s="60"/>
      <c r="X1578" s="60"/>
      <c r="Y1578" s="50"/>
      <c r="Z1578" s="50"/>
      <c r="AA1578" s="50"/>
      <c r="AB1578" s="51"/>
      <c r="AC1578" s="51"/>
      <c r="AD1578" s="51"/>
      <c r="AE1578" s="51"/>
      <c r="AF1578" s="51"/>
      <c r="AG1578" s="51"/>
      <c r="AH1578" s="51"/>
      <c r="AI1578" s="51"/>
      <c r="AJ1578" s="51"/>
      <c r="AK1578" s="51"/>
      <c r="AL1578" s="51"/>
      <c r="AM1578" s="51"/>
      <c r="AN1578" s="51"/>
      <c r="AO1578" s="51"/>
      <c r="AP1578" s="51"/>
      <c r="AQ1578" s="51"/>
      <c r="AR1578" s="51"/>
      <c r="AS1578" s="51"/>
      <c r="AT1578" s="51"/>
      <c r="AU1578" s="51"/>
      <c r="AV1578" s="51"/>
      <c r="AW1578" s="51"/>
      <c r="AX1578" s="51"/>
      <c r="AY1578" s="51"/>
      <c r="AZ1578" s="51"/>
      <c r="BA1578" s="51"/>
      <c r="BB1578" s="51"/>
    </row>
    <row r="1579" spans="4:54" ht="12.75" customHeight="1">
      <c r="D1579" s="50"/>
      <c r="E1579" s="50"/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60"/>
      <c r="W1579" s="60"/>
      <c r="X1579" s="60"/>
      <c r="Y1579" s="50"/>
      <c r="Z1579" s="50"/>
      <c r="AA1579" s="50"/>
      <c r="AB1579" s="51"/>
      <c r="AC1579" s="51"/>
      <c r="AD1579" s="51"/>
      <c r="AE1579" s="51"/>
      <c r="AF1579" s="51"/>
      <c r="AG1579" s="51"/>
      <c r="AH1579" s="51"/>
      <c r="AI1579" s="51"/>
      <c r="AJ1579" s="51"/>
      <c r="AK1579" s="51"/>
      <c r="AL1579" s="51"/>
      <c r="AM1579" s="51"/>
      <c r="AN1579" s="51"/>
      <c r="AO1579" s="51"/>
      <c r="AP1579" s="51"/>
      <c r="AQ1579" s="51"/>
      <c r="AR1579" s="51"/>
      <c r="AS1579" s="51"/>
      <c r="AT1579" s="51"/>
      <c r="AU1579" s="51"/>
      <c r="AV1579" s="51"/>
      <c r="AW1579" s="51"/>
      <c r="AX1579" s="51"/>
      <c r="AY1579" s="51"/>
      <c r="AZ1579" s="51"/>
      <c r="BA1579" s="51"/>
      <c r="BB1579" s="51"/>
    </row>
    <row r="1580" spans="4:54" ht="12.75" customHeight="1">
      <c r="D1580" s="50"/>
      <c r="E1580" s="50"/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  <c r="P1580" s="50"/>
      <c r="Q1580" s="50"/>
      <c r="R1580" s="50"/>
      <c r="S1580" s="50"/>
      <c r="T1580" s="50"/>
      <c r="U1580" s="50"/>
      <c r="V1580" s="60"/>
      <c r="W1580" s="60"/>
      <c r="X1580" s="60"/>
      <c r="Y1580" s="50"/>
      <c r="Z1580" s="50"/>
      <c r="AA1580" s="50"/>
      <c r="AB1580" s="51"/>
      <c r="AC1580" s="51"/>
      <c r="AD1580" s="51"/>
      <c r="AE1580" s="51"/>
      <c r="AF1580" s="51"/>
      <c r="AG1580" s="51"/>
      <c r="AH1580" s="51"/>
      <c r="AI1580" s="51"/>
      <c r="AJ1580" s="51"/>
      <c r="AK1580" s="51"/>
      <c r="AL1580" s="51"/>
      <c r="AM1580" s="51"/>
      <c r="AN1580" s="51"/>
      <c r="AO1580" s="51"/>
      <c r="AP1580" s="51"/>
      <c r="AQ1580" s="51"/>
      <c r="AR1580" s="51"/>
      <c r="AS1580" s="51"/>
      <c r="AT1580" s="51"/>
      <c r="AU1580" s="51"/>
      <c r="AV1580" s="51"/>
      <c r="AW1580" s="51"/>
      <c r="AX1580" s="51"/>
      <c r="AY1580" s="51"/>
      <c r="AZ1580" s="51"/>
      <c r="BA1580" s="51"/>
      <c r="BB1580" s="51"/>
    </row>
    <row r="1581" spans="4:54" ht="12.75" customHeight="1">
      <c r="D1581" s="50"/>
      <c r="E1581" s="50"/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0"/>
      <c r="S1581" s="50"/>
      <c r="T1581" s="50"/>
      <c r="U1581" s="50"/>
      <c r="V1581" s="60"/>
      <c r="W1581" s="60"/>
      <c r="X1581" s="60"/>
      <c r="Y1581" s="50"/>
      <c r="Z1581" s="50"/>
      <c r="AA1581" s="50"/>
      <c r="AB1581" s="51"/>
      <c r="AC1581" s="51"/>
      <c r="AD1581" s="51"/>
      <c r="AE1581" s="51"/>
      <c r="AF1581" s="51"/>
      <c r="AG1581" s="51"/>
      <c r="AH1581" s="51"/>
      <c r="AI1581" s="51"/>
      <c r="AJ1581" s="51"/>
      <c r="AK1581" s="51"/>
      <c r="AL1581" s="51"/>
      <c r="AM1581" s="51"/>
      <c r="AN1581" s="51"/>
      <c r="AO1581" s="51"/>
      <c r="AP1581" s="51"/>
      <c r="AQ1581" s="51"/>
      <c r="AR1581" s="51"/>
      <c r="AS1581" s="51"/>
      <c r="AT1581" s="51"/>
      <c r="AU1581" s="51"/>
      <c r="AV1581" s="51"/>
      <c r="AW1581" s="51"/>
      <c r="AX1581" s="51"/>
      <c r="AY1581" s="51"/>
      <c r="AZ1581" s="51"/>
      <c r="BA1581" s="51"/>
      <c r="BB1581" s="51"/>
    </row>
    <row r="1582" spans="4:54" ht="12.75" customHeight="1">
      <c r="D1582" s="50"/>
      <c r="E1582" s="50"/>
      <c r="F1582" s="50"/>
      <c r="G1582" s="50"/>
      <c r="H1582" s="50"/>
      <c r="I1582" s="50"/>
      <c r="J1582" s="50"/>
      <c r="K1582" s="50"/>
      <c r="L1582" s="50"/>
      <c r="M1582" s="50"/>
      <c r="N1582" s="50"/>
      <c r="O1582" s="50"/>
      <c r="P1582" s="50"/>
      <c r="Q1582" s="50"/>
      <c r="R1582" s="50"/>
      <c r="S1582" s="50"/>
      <c r="T1582" s="50"/>
      <c r="U1582" s="50"/>
      <c r="V1582" s="60"/>
      <c r="W1582" s="60"/>
      <c r="X1582" s="60"/>
      <c r="Y1582" s="50"/>
      <c r="Z1582" s="50"/>
      <c r="AA1582" s="50"/>
      <c r="AB1582" s="51"/>
      <c r="AC1582" s="51"/>
      <c r="AD1582" s="51"/>
      <c r="AE1582" s="51"/>
      <c r="AF1582" s="51"/>
      <c r="AG1582" s="51"/>
      <c r="AH1582" s="51"/>
      <c r="AI1582" s="51"/>
      <c r="AJ1582" s="51"/>
      <c r="AK1582" s="51"/>
      <c r="AL1582" s="51"/>
      <c r="AM1582" s="51"/>
      <c r="AN1582" s="51"/>
      <c r="AO1582" s="51"/>
      <c r="AP1582" s="51"/>
      <c r="AQ1582" s="51"/>
      <c r="AR1582" s="51"/>
      <c r="AS1582" s="51"/>
      <c r="AT1582" s="51"/>
      <c r="AU1582" s="51"/>
      <c r="AV1582" s="51"/>
      <c r="AW1582" s="51"/>
      <c r="AX1582" s="51"/>
      <c r="AY1582" s="51"/>
      <c r="AZ1582" s="51"/>
      <c r="BA1582" s="51"/>
      <c r="BB1582" s="51"/>
    </row>
    <row r="1583" spans="4:54" ht="12.75" customHeight="1">
      <c r="D1583" s="50"/>
      <c r="E1583" s="50"/>
      <c r="F1583" s="50"/>
      <c r="G1583" s="50"/>
      <c r="H1583" s="50"/>
      <c r="I1583" s="50"/>
      <c r="J1583" s="50"/>
      <c r="K1583" s="50"/>
      <c r="L1583" s="50"/>
      <c r="M1583" s="50"/>
      <c r="N1583" s="50"/>
      <c r="O1583" s="50"/>
      <c r="P1583" s="50"/>
      <c r="Q1583" s="50"/>
      <c r="R1583" s="50"/>
      <c r="S1583" s="50"/>
      <c r="T1583" s="50"/>
      <c r="U1583" s="50"/>
      <c r="V1583" s="60"/>
      <c r="W1583" s="60"/>
      <c r="X1583" s="60"/>
      <c r="Y1583" s="50"/>
      <c r="Z1583" s="50"/>
      <c r="AA1583" s="50"/>
      <c r="AB1583" s="51"/>
      <c r="AC1583" s="51"/>
      <c r="AD1583" s="51"/>
      <c r="AE1583" s="51"/>
      <c r="AF1583" s="51"/>
      <c r="AG1583" s="51"/>
      <c r="AH1583" s="51"/>
      <c r="AI1583" s="51"/>
      <c r="AJ1583" s="51"/>
      <c r="AK1583" s="51"/>
      <c r="AL1583" s="51"/>
      <c r="AM1583" s="51"/>
      <c r="AN1583" s="51"/>
      <c r="AO1583" s="51"/>
      <c r="AP1583" s="51"/>
      <c r="AQ1583" s="51"/>
      <c r="AR1583" s="51"/>
      <c r="AS1583" s="51"/>
      <c r="AT1583" s="51"/>
      <c r="AU1583" s="51"/>
      <c r="AV1583" s="51"/>
      <c r="AW1583" s="51"/>
      <c r="AX1583" s="51"/>
      <c r="AY1583" s="51"/>
      <c r="AZ1583" s="51"/>
      <c r="BA1583" s="51"/>
      <c r="BB1583" s="51"/>
    </row>
    <row r="1584" spans="4:54" ht="12.75" customHeight="1">
      <c r="D1584" s="50"/>
      <c r="E1584" s="50"/>
      <c r="F1584" s="50"/>
      <c r="G1584" s="50"/>
      <c r="H1584" s="50"/>
      <c r="I1584" s="50"/>
      <c r="J1584" s="50"/>
      <c r="K1584" s="50"/>
      <c r="L1584" s="50"/>
      <c r="M1584" s="50"/>
      <c r="N1584" s="50"/>
      <c r="O1584" s="50"/>
      <c r="P1584" s="50"/>
      <c r="Q1584" s="50"/>
      <c r="R1584" s="50"/>
      <c r="S1584" s="50"/>
      <c r="T1584" s="50"/>
      <c r="U1584" s="50"/>
      <c r="V1584" s="60"/>
      <c r="W1584" s="60"/>
      <c r="X1584" s="60"/>
      <c r="Y1584" s="50"/>
      <c r="Z1584" s="50"/>
      <c r="AA1584" s="50"/>
      <c r="AB1584" s="51"/>
      <c r="AC1584" s="51"/>
      <c r="AD1584" s="51"/>
      <c r="AE1584" s="51"/>
      <c r="AF1584" s="51"/>
      <c r="AG1584" s="51"/>
      <c r="AH1584" s="51"/>
      <c r="AI1584" s="51"/>
      <c r="AJ1584" s="51"/>
      <c r="AK1584" s="51"/>
      <c r="AL1584" s="51"/>
      <c r="AM1584" s="51"/>
      <c r="AN1584" s="51"/>
      <c r="AO1584" s="51"/>
      <c r="AP1584" s="51"/>
      <c r="AQ1584" s="51"/>
      <c r="AR1584" s="51"/>
      <c r="AS1584" s="51"/>
      <c r="AT1584" s="51"/>
      <c r="AU1584" s="51"/>
      <c r="AV1584" s="51"/>
      <c r="AW1584" s="51"/>
      <c r="AX1584" s="51"/>
      <c r="AY1584" s="51"/>
      <c r="AZ1584" s="51"/>
      <c r="BA1584" s="51"/>
      <c r="BB1584" s="51"/>
    </row>
    <row r="1585" spans="4:54" ht="12.75" customHeight="1">
      <c r="D1585" s="50"/>
      <c r="E1585" s="50"/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  <c r="P1585" s="50"/>
      <c r="Q1585" s="50"/>
      <c r="R1585" s="50"/>
      <c r="S1585" s="50"/>
      <c r="T1585" s="50"/>
      <c r="U1585" s="50"/>
      <c r="V1585" s="60"/>
      <c r="W1585" s="60"/>
      <c r="X1585" s="60"/>
      <c r="Y1585" s="50"/>
      <c r="Z1585" s="50"/>
      <c r="AA1585" s="50"/>
      <c r="AB1585" s="51"/>
      <c r="AC1585" s="51"/>
      <c r="AD1585" s="51"/>
      <c r="AE1585" s="51"/>
      <c r="AF1585" s="51"/>
      <c r="AG1585" s="51"/>
      <c r="AH1585" s="51"/>
      <c r="AI1585" s="51"/>
      <c r="AJ1585" s="51"/>
      <c r="AK1585" s="51"/>
      <c r="AL1585" s="51"/>
      <c r="AM1585" s="51"/>
      <c r="AN1585" s="51"/>
      <c r="AO1585" s="51"/>
      <c r="AP1585" s="51"/>
      <c r="AQ1585" s="51"/>
      <c r="AR1585" s="51"/>
      <c r="AS1585" s="51"/>
      <c r="AT1585" s="51"/>
      <c r="AU1585" s="51"/>
      <c r="AV1585" s="51"/>
      <c r="AW1585" s="51"/>
      <c r="AX1585" s="51"/>
      <c r="AY1585" s="51"/>
      <c r="AZ1585" s="51"/>
      <c r="BA1585" s="51"/>
      <c r="BB1585" s="51"/>
    </row>
    <row r="1586" spans="4:54" ht="12.75" customHeight="1"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  <c r="U1586" s="50"/>
      <c r="V1586" s="60"/>
      <c r="W1586" s="60"/>
      <c r="X1586" s="60"/>
      <c r="Y1586" s="50"/>
      <c r="Z1586" s="50"/>
      <c r="AA1586" s="50"/>
      <c r="AB1586" s="51"/>
      <c r="AC1586" s="51"/>
      <c r="AD1586" s="51"/>
      <c r="AE1586" s="51"/>
      <c r="AF1586" s="51"/>
      <c r="AG1586" s="51"/>
      <c r="AH1586" s="51"/>
      <c r="AI1586" s="51"/>
      <c r="AJ1586" s="51"/>
      <c r="AK1586" s="51"/>
      <c r="AL1586" s="51"/>
      <c r="AM1586" s="51"/>
      <c r="AN1586" s="51"/>
      <c r="AO1586" s="51"/>
      <c r="AP1586" s="51"/>
      <c r="AQ1586" s="51"/>
      <c r="AR1586" s="51"/>
      <c r="AS1586" s="51"/>
      <c r="AT1586" s="51"/>
      <c r="AU1586" s="51"/>
      <c r="AV1586" s="51"/>
      <c r="AW1586" s="51"/>
      <c r="AX1586" s="51"/>
      <c r="AY1586" s="51"/>
      <c r="AZ1586" s="51"/>
      <c r="BA1586" s="51"/>
      <c r="BB1586" s="51"/>
    </row>
    <row r="1587" spans="4:54" ht="12.75" customHeight="1">
      <c r="D1587" s="50"/>
      <c r="E1587" s="50"/>
      <c r="F1587" s="50"/>
      <c r="G1587" s="50"/>
      <c r="H1587" s="50"/>
      <c r="I1587" s="50"/>
      <c r="J1587" s="50"/>
      <c r="K1587" s="50"/>
      <c r="L1587" s="50"/>
      <c r="M1587" s="50"/>
      <c r="N1587" s="50"/>
      <c r="O1587" s="50"/>
      <c r="P1587" s="50"/>
      <c r="Q1587" s="50"/>
      <c r="R1587" s="50"/>
      <c r="S1587" s="50"/>
      <c r="T1587" s="50"/>
      <c r="U1587" s="50"/>
      <c r="V1587" s="60"/>
      <c r="W1587" s="60"/>
      <c r="X1587" s="60"/>
      <c r="Y1587" s="50"/>
      <c r="Z1587" s="50"/>
      <c r="AA1587" s="50"/>
      <c r="AB1587" s="51"/>
      <c r="AC1587" s="51"/>
      <c r="AD1587" s="51"/>
      <c r="AE1587" s="51"/>
      <c r="AF1587" s="51"/>
      <c r="AG1587" s="51"/>
      <c r="AH1587" s="51"/>
      <c r="AI1587" s="51"/>
      <c r="AJ1587" s="51"/>
      <c r="AK1587" s="51"/>
      <c r="AL1587" s="51"/>
      <c r="AM1587" s="51"/>
      <c r="AN1587" s="51"/>
      <c r="AO1587" s="51"/>
      <c r="AP1587" s="51"/>
      <c r="AQ1587" s="51"/>
      <c r="AR1587" s="51"/>
      <c r="AS1587" s="51"/>
      <c r="AT1587" s="51"/>
      <c r="AU1587" s="51"/>
      <c r="AV1587" s="51"/>
      <c r="AW1587" s="51"/>
      <c r="AX1587" s="51"/>
      <c r="AY1587" s="51"/>
      <c r="AZ1587" s="51"/>
      <c r="BA1587" s="51"/>
      <c r="BB1587" s="51"/>
    </row>
    <row r="1588" spans="4:54" ht="12.75" customHeight="1">
      <c r="D1588" s="50"/>
      <c r="E1588" s="50"/>
      <c r="F1588" s="50"/>
      <c r="G1588" s="50"/>
      <c r="H1588" s="50"/>
      <c r="I1588" s="50"/>
      <c r="J1588" s="50"/>
      <c r="K1588" s="50"/>
      <c r="L1588" s="50"/>
      <c r="M1588" s="50"/>
      <c r="N1588" s="50"/>
      <c r="O1588" s="50"/>
      <c r="P1588" s="50"/>
      <c r="Q1588" s="50"/>
      <c r="R1588" s="50"/>
      <c r="S1588" s="50"/>
      <c r="T1588" s="50"/>
      <c r="U1588" s="50"/>
      <c r="V1588" s="60"/>
      <c r="W1588" s="60"/>
      <c r="X1588" s="60"/>
      <c r="Y1588" s="50"/>
      <c r="Z1588" s="50"/>
      <c r="AA1588" s="50"/>
      <c r="AB1588" s="51"/>
      <c r="AC1588" s="51"/>
      <c r="AD1588" s="51"/>
      <c r="AE1588" s="51"/>
      <c r="AF1588" s="51"/>
      <c r="AG1588" s="51"/>
      <c r="AH1588" s="51"/>
      <c r="AI1588" s="51"/>
      <c r="AJ1588" s="51"/>
      <c r="AK1588" s="51"/>
      <c r="AL1588" s="51"/>
      <c r="AM1588" s="51"/>
      <c r="AN1588" s="51"/>
      <c r="AO1588" s="51"/>
      <c r="AP1588" s="51"/>
      <c r="AQ1588" s="51"/>
      <c r="AR1588" s="51"/>
      <c r="AS1588" s="51"/>
      <c r="AT1588" s="51"/>
      <c r="AU1588" s="51"/>
      <c r="AV1588" s="51"/>
      <c r="AW1588" s="51"/>
      <c r="AX1588" s="51"/>
      <c r="AY1588" s="51"/>
      <c r="AZ1588" s="51"/>
      <c r="BA1588" s="51"/>
      <c r="BB1588" s="51"/>
    </row>
    <row r="1589" spans="4:54" ht="12.75" customHeight="1">
      <c r="D1589" s="50"/>
      <c r="E1589" s="50"/>
      <c r="F1589" s="50"/>
      <c r="G1589" s="50"/>
      <c r="H1589" s="50"/>
      <c r="I1589" s="50"/>
      <c r="J1589" s="50"/>
      <c r="K1589" s="50"/>
      <c r="L1589" s="50"/>
      <c r="M1589" s="50"/>
      <c r="N1589" s="50"/>
      <c r="O1589" s="50"/>
      <c r="P1589" s="50"/>
      <c r="Q1589" s="50"/>
      <c r="R1589" s="50"/>
      <c r="S1589" s="50"/>
      <c r="T1589" s="50"/>
      <c r="U1589" s="50"/>
      <c r="V1589" s="60"/>
      <c r="W1589" s="60"/>
      <c r="X1589" s="60"/>
      <c r="Y1589" s="50"/>
      <c r="Z1589" s="50"/>
      <c r="AA1589" s="50"/>
      <c r="AB1589" s="51"/>
      <c r="AC1589" s="51"/>
      <c r="AD1589" s="51"/>
      <c r="AE1589" s="51"/>
      <c r="AF1589" s="51"/>
      <c r="AG1589" s="51"/>
      <c r="AH1589" s="51"/>
      <c r="AI1589" s="51"/>
      <c r="AJ1589" s="51"/>
      <c r="AK1589" s="51"/>
      <c r="AL1589" s="51"/>
      <c r="AM1589" s="51"/>
      <c r="AN1589" s="51"/>
      <c r="AO1589" s="51"/>
      <c r="AP1589" s="51"/>
      <c r="AQ1589" s="51"/>
      <c r="AR1589" s="51"/>
      <c r="AS1589" s="51"/>
      <c r="AT1589" s="51"/>
      <c r="AU1589" s="51"/>
      <c r="AV1589" s="51"/>
      <c r="AW1589" s="51"/>
      <c r="AX1589" s="51"/>
      <c r="AY1589" s="51"/>
      <c r="AZ1589" s="51"/>
      <c r="BA1589" s="51"/>
      <c r="BB1589" s="51"/>
    </row>
    <row r="1590" spans="4:54" ht="12.75" customHeight="1">
      <c r="D1590" s="50"/>
      <c r="E1590" s="50"/>
      <c r="F1590" s="50"/>
      <c r="G1590" s="50"/>
      <c r="H1590" s="50"/>
      <c r="I1590" s="50"/>
      <c r="J1590" s="50"/>
      <c r="K1590" s="50"/>
      <c r="L1590" s="50"/>
      <c r="M1590" s="50"/>
      <c r="N1590" s="50"/>
      <c r="O1590" s="50"/>
      <c r="P1590" s="50"/>
      <c r="Q1590" s="50"/>
      <c r="R1590" s="50"/>
      <c r="S1590" s="50"/>
      <c r="T1590" s="50"/>
      <c r="U1590" s="50"/>
      <c r="V1590" s="60"/>
      <c r="W1590" s="60"/>
      <c r="X1590" s="60"/>
      <c r="Y1590" s="50"/>
      <c r="Z1590" s="50"/>
      <c r="AA1590" s="50"/>
      <c r="AB1590" s="51"/>
      <c r="AC1590" s="51"/>
      <c r="AD1590" s="51"/>
      <c r="AE1590" s="51"/>
      <c r="AF1590" s="51"/>
      <c r="AG1590" s="51"/>
      <c r="AH1590" s="51"/>
      <c r="AI1590" s="51"/>
      <c r="AJ1590" s="51"/>
      <c r="AK1590" s="51"/>
      <c r="AL1590" s="51"/>
      <c r="AM1590" s="51"/>
      <c r="AN1590" s="51"/>
      <c r="AO1590" s="51"/>
      <c r="AP1590" s="51"/>
      <c r="AQ1590" s="51"/>
      <c r="AR1590" s="51"/>
      <c r="AS1590" s="51"/>
      <c r="AT1590" s="51"/>
      <c r="AU1590" s="51"/>
      <c r="AV1590" s="51"/>
      <c r="AW1590" s="51"/>
      <c r="AX1590" s="51"/>
      <c r="AY1590" s="51"/>
      <c r="AZ1590" s="51"/>
      <c r="BA1590" s="51"/>
      <c r="BB1590" s="51"/>
    </row>
    <row r="1591" spans="4:54" ht="12.75" customHeight="1">
      <c r="D1591" s="50"/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  <c r="P1591" s="50"/>
      <c r="Q1591" s="50"/>
      <c r="R1591" s="50"/>
      <c r="S1591" s="50"/>
      <c r="T1591" s="50"/>
      <c r="U1591" s="50"/>
      <c r="V1591" s="60"/>
      <c r="W1591" s="60"/>
      <c r="X1591" s="60"/>
      <c r="Y1591" s="50"/>
      <c r="Z1591" s="50"/>
      <c r="AA1591" s="50"/>
      <c r="AB1591" s="51"/>
      <c r="AC1591" s="51"/>
      <c r="AD1591" s="51"/>
      <c r="AE1591" s="51"/>
      <c r="AF1591" s="51"/>
      <c r="AG1591" s="51"/>
      <c r="AH1591" s="51"/>
      <c r="AI1591" s="51"/>
      <c r="AJ1591" s="51"/>
      <c r="AK1591" s="51"/>
      <c r="AL1591" s="51"/>
      <c r="AM1591" s="51"/>
      <c r="AN1591" s="51"/>
      <c r="AO1591" s="51"/>
      <c r="AP1591" s="51"/>
      <c r="AQ1591" s="51"/>
      <c r="AR1591" s="51"/>
      <c r="AS1591" s="51"/>
      <c r="AT1591" s="51"/>
      <c r="AU1591" s="51"/>
      <c r="AV1591" s="51"/>
      <c r="AW1591" s="51"/>
      <c r="AX1591" s="51"/>
      <c r="AY1591" s="51"/>
      <c r="AZ1591" s="51"/>
      <c r="BA1591" s="51"/>
      <c r="BB1591" s="51"/>
    </row>
    <row r="1592" spans="4:54" ht="12.75" customHeight="1">
      <c r="D1592" s="50"/>
      <c r="E1592" s="50"/>
      <c r="F1592" s="50"/>
      <c r="G1592" s="50"/>
      <c r="H1592" s="50"/>
      <c r="I1592" s="50"/>
      <c r="J1592" s="50"/>
      <c r="K1592" s="50"/>
      <c r="L1592" s="50"/>
      <c r="M1592" s="50"/>
      <c r="N1592" s="50"/>
      <c r="O1592" s="50"/>
      <c r="P1592" s="50"/>
      <c r="Q1592" s="50"/>
      <c r="R1592" s="50"/>
      <c r="S1592" s="50"/>
      <c r="T1592" s="50"/>
      <c r="U1592" s="50"/>
      <c r="V1592" s="60"/>
      <c r="W1592" s="60"/>
      <c r="X1592" s="60"/>
      <c r="Y1592" s="50"/>
      <c r="Z1592" s="50"/>
      <c r="AA1592" s="50"/>
      <c r="AB1592" s="51"/>
      <c r="AC1592" s="51"/>
      <c r="AD1592" s="51"/>
      <c r="AE1592" s="51"/>
      <c r="AF1592" s="51"/>
      <c r="AG1592" s="51"/>
      <c r="AH1592" s="51"/>
      <c r="AI1592" s="51"/>
      <c r="AJ1592" s="51"/>
      <c r="AK1592" s="51"/>
      <c r="AL1592" s="51"/>
      <c r="AM1592" s="51"/>
      <c r="AN1592" s="51"/>
      <c r="AO1592" s="51"/>
      <c r="AP1592" s="51"/>
      <c r="AQ1592" s="51"/>
      <c r="AR1592" s="51"/>
      <c r="AS1592" s="51"/>
      <c r="AT1592" s="51"/>
      <c r="AU1592" s="51"/>
      <c r="AV1592" s="51"/>
      <c r="AW1592" s="51"/>
      <c r="AX1592" s="51"/>
      <c r="AY1592" s="51"/>
      <c r="AZ1592" s="51"/>
      <c r="BA1592" s="51"/>
      <c r="BB1592" s="51"/>
    </row>
    <row r="1593" spans="4:54" ht="12.75" customHeight="1">
      <c r="D1593" s="50"/>
      <c r="E1593" s="50"/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  <c r="P1593" s="50"/>
      <c r="Q1593" s="50"/>
      <c r="R1593" s="50"/>
      <c r="S1593" s="50"/>
      <c r="T1593" s="50"/>
      <c r="U1593" s="50"/>
      <c r="V1593" s="60"/>
      <c r="W1593" s="60"/>
      <c r="X1593" s="60"/>
      <c r="Y1593" s="50"/>
      <c r="Z1593" s="50"/>
      <c r="AA1593" s="50"/>
      <c r="AB1593" s="51"/>
      <c r="AC1593" s="51"/>
      <c r="AD1593" s="51"/>
      <c r="AE1593" s="51"/>
      <c r="AF1593" s="51"/>
      <c r="AG1593" s="51"/>
      <c r="AH1593" s="51"/>
      <c r="AI1593" s="51"/>
      <c r="AJ1593" s="51"/>
      <c r="AK1593" s="51"/>
      <c r="AL1593" s="51"/>
      <c r="AM1593" s="51"/>
      <c r="AN1593" s="51"/>
      <c r="AO1593" s="51"/>
      <c r="AP1593" s="51"/>
      <c r="AQ1593" s="51"/>
      <c r="AR1593" s="51"/>
      <c r="AS1593" s="51"/>
      <c r="AT1593" s="51"/>
      <c r="AU1593" s="51"/>
      <c r="AV1593" s="51"/>
      <c r="AW1593" s="51"/>
      <c r="AX1593" s="51"/>
      <c r="AY1593" s="51"/>
      <c r="AZ1593" s="51"/>
      <c r="BA1593" s="51"/>
      <c r="BB1593" s="51"/>
    </row>
    <row r="1594" spans="4:54" ht="12.75" customHeight="1">
      <c r="D1594" s="50"/>
      <c r="E1594" s="50"/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  <c r="P1594" s="50"/>
      <c r="Q1594" s="50"/>
      <c r="R1594" s="50"/>
      <c r="S1594" s="50"/>
      <c r="T1594" s="50"/>
      <c r="U1594" s="50"/>
      <c r="V1594" s="60"/>
      <c r="W1594" s="60"/>
      <c r="X1594" s="60"/>
      <c r="Y1594" s="50"/>
      <c r="Z1594" s="50"/>
      <c r="AA1594" s="50"/>
      <c r="AB1594" s="51"/>
      <c r="AC1594" s="51"/>
      <c r="AD1594" s="51"/>
      <c r="AE1594" s="51"/>
      <c r="AF1594" s="51"/>
      <c r="AG1594" s="51"/>
      <c r="AH1594" s="51"/>
      <c r="AI1594" s="51"/>
      <c r="AJ1594" s="51"/>
      <c r="AK1594" s="51"/>
      <c r="AL1594" s="51"/>
      <c r="AM1594" s="51"/>
      <c r="AN1594" s="51"/>
      <c r="AO1594" s="51"/>
      <c r="AP1594" s="51"/>
      <c r="AQ1594" s="51"/>
      <c r="AR1594" s="51"/>
      <c r="AS1594" s="51"/>
      <c r="AT1594" s="51"/>
      <c r="AU1594" s="51"/>
      <c r="AV1594" s="51"/>
      <c r="AW1594" s="51"/>
      <c r="AX1594" s="51"/>
      <c r="AY1594" s="51"/>
      <c r="AZ1594" s="51"/>
      <c r="BA1594" s="51"/>
      <c r="BB1594" s="51"/>
    </row>
    <row r="1595" spans="4:54" ht="12.75" customHeight="1">
      <c r="D1595" s="50"/>
      <c r="E1595" s="50"/>
      <c r="F1595" s="50"/>
      <c r="G1595" s="50"/>
      <c r="H1595" s="50"/>
      <c r="I1595" s="50"/>
      <c r="J1595" s="50"/>
      <c r="K1595" s="50"/>
      <c r="L1595" s="50"/>
      <c r="M1595" s="50"/>
      <c r="N1595" s="50"/>
      <c r="O1595" s="50"/>
      <c r="P1595" s="50"/>
      <c r="Q1595" s="50"/>
      <c r="R1595" s="50"/>
      <c r="S1595" s="50"/>
      <c r="T1595" s="50"/>
      <c r="U1595" s="50"/>
      <c r="V1595" s="60"/>
      <c r="W1595" s="60"/>
      <c r="X1595" s="60"/>
      <c r="Y1595" s="50"/>
      <c r="Z1595" s="50"/>
      <c r="AA1595" s="50"/>
      <c r="AB1595" s="51"/>
      <c r="AC1595" s="51"/>
      <c r="AD1595" s="51"/>
      <c r="AE1595" s="51"/>
      <c r="AF1595" s="51"/>
      <c r="AG1595" s="51"/>
      <c r="AH1595" s="51"/>
      <c r="AI1595" s="51"/>
      <c r="AJ1595" s="51"/>
      <c r="AK1595" s="51"/>
      <c r="AL1595" s="51"/>
      <c r="AM1595" s="51"/>
      <c r="AN1595" s="51"/>
      <c r="AO1595" s="51"/>
      <c r="AP1595" s="51"/>
      <c r="AQ1595" s="51"/>
      <c r="AR1595" s="51"/>
      <c r="AS1595" s="51"/>
      <c r="AT1595" s="51"/>
      <c r="AU1595" s="51"/>
      <c r="AV1595" s="51"/>
      <c r="AW1595" s="51"/>
      <c r="AX1595" s="51"/>
      <c r="AY1595" s="51"/>
      <c r="AZ1595" s="51"/>
      <c r="BA1595" s="51"/>
      <c r="BB1595" s="51"/>
    </row>
    <row r="1596" spans="4:54" ht="12.75" customHeight="1">
      <c r="D1596" s="50"/>
      <c r="E1596" s="50"/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  <c r="P1596" s="50"/>
      <c r="Q1596" s="50"/>
      <c r="R1596" s="50"/>
      <c r="S1596" s="50"/>
      <c r="T1596" s="50"/>
      <c r="U1596" s="50"/>
      <c r="V1596" s="60"/>
      <c r="W1596" s="60"/>
      <c r="X1596" s="60"/>
      <c r="Y1596" s="50"/>
      <c r="Z1596" s="50"/>
      <c r="AA1596" s="50"/>
      <c r="AB1596" s="51"/>
      <c r="AC1596" s="51"/>
      <c r="AD1596" s="51"/>
      <c r="AE1596" s="51"/>
      <c r="AF1596" s="51"/>
      <c r="AG1596" s="51"/>
      <c r="AH1596" s="51"/>
      <c r="AI1596" s="51"/>
      <c r="AJ1596" s="51"/>
      <c r="AK1596" s="51"/>
      <c r="AL1596" s="51"/>
      <c r="AM1596" s="51"/>
      <c r="AN1596" s="51"/>
      <c r="AO1596" s="51"/>
      <c r="AP1596" s="51"/>
      <c r="AQ1596" s="51"/>
      <c r="AR1596" s="51"/>
      <c r="AS1596" s="51"/>
      <c r="AT1596" s="51"/>
      <c r="AU1596" s="51"/>
      <c r="AV1596" s="51"/>
      <c r="AW1596" s="51"/>
      <c r="AX1596" s="51"/>
      <c r="AY1596" s="51"/>
      <c r="AZ1596" s="51"/>
      <c r="BA1596" s="51"/>
      <c r="BB1596" s="51"/>
    </row>
    <row r="1597" spans="4:54" ht="12.75" customHeight="1">
      <c r="D1597" s="50"/>
      <c r="E1597" s="50"/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  <c r="R1597" s="50"/>
      <c r="S1597" s="50"/>
      <c r="T1597" s="50"/>
      <c r="U1597" s="50"/>
      <c r="V1597" s="60"/>
      <c r="W1597" s="60"/>
      <c r="X1597" s="60"/>
      <c r="Y1597" s="50"/>
      <c r="Z1597" s="50"/>
      <c r="AA1597" s="50"/>
      <c r="AB1597" s="51"/>
      <c r="AC1597" s="51"/>
      <c r="AD1597" s="51"/>
      <c r="AE1597" s="51"/>
      <c r="AF1597" s="51"/>
      <c r="AG1597" s="51"/>
      <c r="AH1597" s="51"/>
      <c r="AI1597" s="51"/>
      <c r="AJ1597" s="51"/>
      <c r="AK1597" s="51"/>
      <c r="AL1597" s="51"/>
      <c r="AM1597" s="51"/>
      <c r="AN1597" s="51"/>
      <c r="AO1597" s="51"/>
      <c r="AP1597" s="51"/>
      <c r="AQ1597" s="51"/>
      <c r="AR1597" s="51"/>
      <c r="AS1597" s="51"/>
      <c r="AT1597" s="51"/>
      <c r="AU1597" s="51"/>
      <c r="AV1597" s="51"/>
      <c r="AW1597" s="51"/>
      <c r="AX1597" s="51"/>
      <c r="AY1597" s="51"/>
      <c r="AZ1597" s="51"/>
      <c r="BA1597" s="51"/>
      <c r="BB1597" s="51"/>
    </row>
    <row r="1598" spans="4:54" ht="12.75" customHeight="1">
      <c r="D1598" s="50"/>
      <c r="E1598" s="50"/>
      <c r="F1598" s="50"/>
      <c r="G1598" s="50"/>
      <c r="H1598" s="50"/>
      <c r="I1598" s="50"/>
      <c r="J1598" s="50"/>
      <c r="K1598" s="50"/>
      <c r="L1598" s="50"/>
      <c r="M1598" s="50"/>
      <c r="N1598" s="50"/>
      <c r="O1598" s="50"/>
      <c r="P1598" s="50"/>
      <c r="Q1598" s="50"/>
      <c r="R1598" s="50"/>
      <c r="S1598" s="50"/>
      <c r="T1598" s="50"/>
      <c r="U1598" s="50"/>
      <c r="V1598" s="60"/>
      <c r="W1598" s="60"/>
      <c r="X1598" s="60"/>
      <c r="Y1598" s="50"/>
      <c r="Z1598" s="50"/>
      <c r="AA1598" s="50"/>
      <c r="AB1598" s="51"/>
      <c r="AC1598" s="51"/>
      <c r="AD1598" s="51"/>
      <c r="AE1598" s="51"/>
      <c r="AF1598" s="51"/>
      <c r="AG1598" s="51"/>
      <c r="AH1598" s="51"/>
      <c r="AI1598" s="51"/>
      <c r="AJ1598" s="51"/>
      <c r="AK1598" s="51"/>
      <c r="AL1598" s="51"/>
      <c r="AM1598" s="51"/>
      <c r="AN1598" s="51"/>
      <c r="AO1598" s="51"/>
      <c r="AP1598" s="51"/>
      <c r="AQ1598" s="51"/>
      <c r="AR1598" s="51"/>
      <c r="AS1598" s="51"/>
      <c r="AT1598" s="51"/>
      <c r="AU1598" s="51"/>
      <c r="AV1598" s="51"/>
      <c r="AW1598" s="51"/>
      <c r="AX1598" s="51"/>
      <c r="AY1598" s="51"/>
      <c r="AZ1598" s="51"/>
      <c r="BA1598" s="51"/>
      <c r="BB1598" s="51"/>
    </row>
    <row r="1599" spans="4:54" ht="12.75" customHeight="1">
      <c r="D1599" s="50"/>
      <c r="E1599" s="50"/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  <c r="P1599" s="50"/>
      <c r="Q1599" s="50"/>
      <c r="R1599" s="50"/>
      <c r="S1599" s="50"/>
      <c r="T1599" s="50"/>
      <c r="U1599" s="50"/>
      <c r="V1599" s="60"/>
      <c r="W1599" s="60"/>
      <c r="X1599" s="60"/>
      <c r="Y1599" s="50"/>
      <c r="Z1599" s="50"/>
      <c r="AA1599" s="50"/>
      <c r="AB1599" s="51"/>
      <c r="AC1599" s="51"/>
      <c r="AD1599" s="51"/>
      <c r="AE1599" s="51"/>
      <c r="AF1599" s="51"/>
      <c r="AG1599" s="51"/>
      <c r="AH1599" s="51"/>
      <c r="AI1599" s="51"/>
      <c r="AJ1599" s="51"/>
      <c r="AK1599" s="51"/>
      <c r="AL1599" s="51"/>
      <c r="AM1599" s="51"/>
      <c r="AN1599" s="51"/>
      <c r="AO1599" s="51"/>
      <c r="AP1599" s="51"/>
      <c r="AQ1599" s="51"/>
      <c r="AR1599" s="51"/>
      <c r="AS1599" s="51"/>
      <c r="AT1599" s="51"/>
      <c r="AU1599" s="51"/>
      <c r="AV1599" s="51"/>
      <c r="AW1599" s="51"/>
      <c r="AX1599" s="51"/>
      <c r="AY1599" s="51"/>
      <c r="AZ1599" s="51"/>
      <c r="BA1599" s="51"/>
      <c r="BB1599" s="51"/>
    </row>
    <row r="1600" spans="4:54" ht="12.75" customHeight="1"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  <c r="U1600" s="50"/>
      <c r="V1600" s="60"/>
      <c r="W1600" s="60"/>
      <c r="X1600" s="60"/>
      <c r="Y1600" s="50"/>
      <c r="Z1600" s="50"/>
      <c r="AA1600" s="50"/>
      <c r="AB1600" s="51"/>
      <c r="AC1600" s="51"/>
      <c r="AD1600" s="51"/>
      <c r="AE1600" s="51"/>
      <c r="AF1600" s="51"/>
      <c r="AG1600" s="51"/>
      <c r="AH1600" s="51"/>
      <c r="AI1600" s="51"/>
      <c r="AJ1600" s="51"/>
      <c r="AK1600" s="51"/>
      <c r="AL1600" s="51"/>
      <c r="AM1600" s="51"/>
      <c r="AN1600" s="51"/>
      <c r="AO1600" s="51"/>
      <c r="AP1600" s="51"/>
      <c r="AQ1600" s="51"/>
      <c r="AR1600" s="51"/>
      <c r="AS1600" s="51"/>
      <c r="AT1600" s="51"/>
      <c r="AU1600" s="51"/>
      <c r="AV1600" s="51"/>
      <c r="AW1600" s="51"/>
      <c r="AX1600" s="51"/>
      <c r="AY1600" s="51"/>
      <c r="AZ1600" s="51"/>
      <c r="BA1600" s="51"/>
      <c r="BB1600" s="51"/>
    </row>
    <row r="1601" spans="4:54" ht="12.75" customHeight="1">
      <c r="D1601" s="50"/>
      <c r="E1601" s="50"/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  <c r="P1601" s="50"/>
      <c r="Q1601" s="50"/>
      <c r="R1601" s="50"/>
      <c r="S1601" s="50"/>
      <c r="T1601" s="50"/>
      <c r="U1601" s="50"/>
      <c r="V1601" s="60"/>
      <c r="W1601" s="60"/>
      <c r="X1601" s="60"/>
      <c r="Y1601" s="50"/>
      <c r="Z1601" s="50"/>
      <c r="AA1601" s="50"/>
      <c r="AB1601" s="51"/>
      <c r="AC1601" s="51"/>
      <c r="AD1601" s="51"/>
      <c r="AE1601" s="51"/>
      <c r="AF1601" s="51"/>
      <c r="AG1601" s="51"/>
      <c r="AH1601" s="51"/>
      <c r="AI1601" s="51"/>
      <c r="AJ1601" s="51"/>
      <c r="AK1601" s="51"/>
      <c r="AL1601" s="51"/>
      <c r="AM1601" s="51"/>
      <c r="AN1601" s="51"/>
      <c r="AO1601" s="51"/>
      <c r="AP1601" s="51"/>
      <c r="AQ1601" s="51"/>
      <c r="AR1601" s="51"/>
      <c r="AS1601" s="51"/>
      <c r="AT1601" s="51"/>
      <c r="AU1601" s="51"/>
      <c r="AV1601" s="51"/>
      <c r="AW1601" s="51"/>
      <c r="AX1601" s="51"/>
      <c r="AY1601" s="51"/>
      <c r="AZ1601" s="51"/>
      <c r="BA1601" s="51"/>
      <c r="BB1601" s="51"/>
    </row>
    <row r="1602" spans="4:54" ht="12.75" customHeight="1">
      <c r="D1602" s="50"/>
      <c r="E1602" s="50"/>
      <c r="F1602" s="50"/>
      <c r="G1602" s="50"/>
      <c r="H1602" s="50"/>
      <c r="I1602" s="50"/>
      <c r="J1602" s="50"/>
      <c r="K1602" s="50"/>
      <c r="L1602" s="50"/>
      <c r="M1602" s="50"/>
      <c r="N1602" s="50"/>
      <c r="O1602" s="50"/>
      <c r="P1602" s="50"/>
      <c r="Q1602" s="50"/>
      <c r="R1602" s="50"/>
      <c r="S1602" s="50"/>
      <c r="T1602" s="50"/>
      <c r="U1602" s="50"/>
      <c r="V1602" s="60"/>
      <c r="W1602" s="60"/>
      <c r="X1602" s="60"/>
      <c r="Y1602" s="50"/>
      <c r="Z1602" s="50"/>
      <c r="AA1602" s="50"/>
      <c r="AB1602" s="51"/>
      <c r="AC1602" s="51"/>
      <c r="AD1602" s="51"/>
      <c r="AE1602" s="51"/>
      <c r="AF1602" s="51"/>
      <c r="AG1602" s="51"/>
      <c r="AH1602" s="51"/>
      <c r="AI1602" s="51"/>
      <c r="AJ1602" s="51"/>
      <c r="AK1602" s="51"/>
      <c r="AL1602" s="51"/>
      <c r="AM1602" s="51"/>
      <c r="AN1602" s="51"/>
      <c r="AO1602" s="51"/>
      <c r="AP1602" s="51"/>
      <c r="AQ1602" s="51"/>
      <c r="AR1602" s="51"/>
      <c r="AS1602" s="51"/>
      <c r="AT1602" s="51"/>
      <c r="AU1602" s="51"/>
      <c r="AV1602" s="51"/>
      <c r="AW1602" s="51"/>
      <c r="AX1602" s="51"/>
      <c r="AY1602" s="51"/>
      <c r="AZ1602" s="51"/>
      <c r="BA1602" s="51"/>
      <c r="BB1602" s="51"/>
    </row>
    <row r="1603" spans="4:54" ht="12.75" customHeight="1">
      <c r="D1603" s="50"/>
      <c r="E1603" s="50"/>
      <c r="F1603" s="50"/>
      <c r="G1603" s="50"/>
      <c r="H1603" s="50"/>
      <c r="I1603" s="50"/>
      <c r="J1603" s="50"/>
      <c r="K1603" s="50"/>
      <c r="L1603" s="50"/>
      <c r="M1603" s="50"/>
      <c r="N1603" s="50"/>
      <c r="O1603" s="50"/>
      <c r="P1603" s="50"/>
      <c r="Q1603" s="50"/>
      <c r="R1603" s="50"/>
      <c r="S1603" s="50"/>
      <c r="T1603" s="50"/>
      <c r="U1603" s="50"/>
      <c r="V1603" s="60"/>
      <c r="W1603" s="60"/>
      <c r="X1603" s="60"/>
      <c r="Y1603" s="50"/>
      <c r="Z1603" s="50"/>
      <c r="AA1603" s="50"/>
      <c r="AB1603" s="51"/>
      <c r="AC1603" s="51"/>
      <c r="AD1603" s="51"/>
      <c r="AE1603" s="51"/>
      <c r="AF1603" s="51"/>
      <c r="AG1603" s="51"/>
      <c r="AH1603" s="51"/>
      <c r="AI1603" s="51"/>
      <c r="AJ1603" s="51"/>
      <c r="AK1603" s="51"/>
      <c r="AL1603" s="51"/>
      <c r="AM1603" s="51"/>
      <c r="AN1603" s="51"/>
      <c r="AO1603" s="51"/>
      <c r="AP1603" s="51"/>
      <c r="AQ1603" s="51"/>
      <c r="AR1603" s="51"/>
      <c r="AS1603" s="51"/>
      <c r="AT1603" s="51"/>
      <c r="AU1603" s="51"/>
      <c r="AV1603" s="51"/>
      <c r="AW1603" s="51"/>
      <c r="AX1603" s="51"/>
      <c r="AY1603" s="51"/>
      <c r="AZ1603" s="51"/>
      <c r="BA1603" s="51"/>
      <c r="BB1603" s="51"/>
    </row>
    <row r="1604" spans="4:54" ht="12.75" customHeight="1">
      <c r="D1604" s="50"/>
      <c r="E1604" s="50"/>
      <c r="F1604" s="50"/>
      <c r="G1604" s="50"/>
      <c r="H1604" s="50"/>
      <c r="I1604" s="50"/>
      <c r="J1604" s="50"/>
      <c r="K1604" s="50"/>
      <c r="L1604" s="50"/>
      <c r="M1604" s="50"/>
      <c r="N1604" s="50"/>
      <c r="O1604" s="50"/>
      <c r="P1604" s="50"/>
      <c r="Q1604" s="50"/>
      <c r="R1604" s="50"/>
      <c r="S1604" s="50"/>
      <c r="T1604" s="50"/>
      <c r="U1604" s="50"/>
      <c r="V1604" s="60"/>
      <c r="W1604" s="60"/>
      <c r="X1604" s="60"/>
      <c r="Y1604" s="50"/>
      <c r="Z1604" s="50"/>
      <c r="AA1604" s="50"/>
      <c r="AB1604" s="51"/>
      <c r="AC1604" s="51"/>
      <c r="AD1604" s="51"/>
      <c r="AE1604" s="51"/>
      <c r="AF1604" s="51"/>
      <c r="AG1604" s="51"/>
      <c r="AH1604" s="51"/>
      <c r="AI1604" s="51"/>
      <c r="AJ1604" s="51"/>
      <c r="AK1604" s="51"/>
      <c r="AL1604" s="51"/>
      <c r="AM1604" s="51"/>
      <c r="AN1604" s="51"/>
      <c r="AO1604" s="51"/>
      <c r="AP1604" s="51"/>
      <c r="AQ1604" s="51"/>
      <c r="AR1604" s="51"/>
      <c r="AS1604" s="51"/>
      <c r="AT1604" s="51"/>
      <c r="AU1604" s="51"/>
      <c r="AV1604" s="51"/>
      <c r="AW1604" s="51"/>
      <c r="AX1604" s="51"/>
      <c r="AY1604" s="51"/>
      <c r="AZ1604" s="51"/>
      <c r="BA1604" s="51"/>
      <c r="BB1604" s="51"/>
    </row>
    <row r="1605" spans="4:54" ht="12.75" customHeight="1">
      <c r="D1605" s="50"/>
      <c r="E1605" s="50"/>
      <c r="F1605" s="50"/>
      <c r="G1605" s="50"/>
      <c r="H1605" s="50"/>
      <c r="I1605" s="50"/>
      <c r="J1605" s="50"/>
      <c r="K1605" s="50"/>
      <c r="L1605" s="50"/>
      <c r="M1605" s="50"/>
      <c r="N1605" s="50"/>
      <c r="O1605" s="50"/>
      <c r="P1605" s="50"/>
      <c r="Q1605" s="50"/>
      <c r="R1605" s="50"/>
      <c r="S1605" s="50"/>
      <c r="T1605" s="50"/>
      <c r="U1605" s="50"/>
      <c r="V1605" s="60"/>
      <c r="W1605" s="60"/>
      <c r="X1605" s="60"/>
      <c r="Y1605" s="50"/>
      <c r="Z1605" s="50"/>
      <c r="AA1605" s="50"/>
      <c r="AB1605" s="51"/>
      <c r="AC1605" s="51"/>
      <c r="AD1605" s="51"/>
      <c r="AE1605" s="51"/>
      <c r="AF1605" s="51"/>
      <c r="AG1605" s="51"/>
      <c r="AH1605" s="51"/>
      <c r="AI1605" s="51"/>
      <c r="AJ1605" s="51"/>
      <c r="AK1605" s="51"/>
      <c r="AL1605" s="51"/>
      <c r="AM1605" s="51"/>
      <c r="AN1605" s="51"/>
      <c r="AO1605" s="51"/>
      <c r="AP1605" s="51"/>
      <c r="AQ1605" s="51"/>
      <c r="AR1605" s="51"/>
      <c r="AS1605" s="51"/>
      <c r="AT1605" s="51"/>
      <c r="AU1605" s="51"/>
      <c r="AV1605" s="51"/>
      <c r="AW1605" s="51"/>
      <c r="AX1605" s="51"/>
      <c r="AY1605" s="51"/>
      <c r="AZ1605" s="51"/>
      <c r="BA1605" s="51"/>
      <c r="BB1605" s="51"/>
    </row>
    <row r="1606" spans="4:54" ht="12.75" customHeight="1">
      <c r="D1606" s="50"/>
      <c r="E1606" s="50"/>
      <c r="F1606" s="50"/>
      <c r="G1606" s="50"/>
      <c r="H1606" s="50"/>
      <c r="I1606" s="50"/>
      <c r="J1606" s="50"/>
      <c r="K1606" s="50"/>
      <c r="L1606" s="50"/>
      <c r="M1606" s="50"/>
      <c r="N1606" s="50"/>
      <c r="O1606" s="50"/>
      <c r="P1606" s="50"/>
      <c r="Q1606" s="50"/>
      <c r="R1606" s="50"/>
      <c r="S1606" s="50"/>
      <c r="T1606" s="50"/>
      <c r="U1606" s="50"/>
      <c r="V1606" s="60"/>
      <c r="W1606" s="60"/>
      <c r="X1606" s="60"/>
      <c r="Y1606" s="50"/>
      <c r="Z1606" s="50"/>
      <c r="AA1606" s="50"/>
      <c r="AB1606" s="51"/>
      <c r="AC1606" s="51"/>
      <c r="AD1606" s="51"/>
      <c r="AE1606" s="51"/>
      <c r="AF1606" s="51"/>
      <c r="AG1606" s="51"/>
      <c r="AH1606" s="51"/>
      <c r="AI1606" s="51"/>
      <c r="AJ1606" s="51"/>
      <c r="AK1606" s="51"/>
      <c r="AL1606" s="51"/>
      <c r="AM1606" s="51"/>
      <c r="AN1606" s="51"/>
      <c r="AO1606" s="51"/>
      <c r="AP1606" s="51"/>
      <c r="AQ1606" s="51"/>
      <c r="AR1606" s="51"/>
      <c r="AS1606" s="51"/>
      <c r="AT1606" s="51"/>
      <c r="AU1606" s="51"/>
      <c r="AV1606" s="51"/>
      <c r="AW1606" s="51"/>
      <c r="AX1606" s="51"/>
      <c r="AY1606" s="51"/>
      <c r="AZ1606" s="51"/>
      <c r="BA1606" s="51"/>
      <c r="BB1606" s="51"/>
    </row>
    <row r="1607" spans="4:54" ht="12.75" customHeight="1">
      <c r="D1607" s="50"/>
      <c r="E1607" s="50"/>
      <c r="F1607" s="50"/>
      <c r="G1607" s="50"/>
      <c r="H1607" s="50"/>
      <c r="I1607" s="50"/>
      <c r="J1607" s="50"/>
      <c r="K1607" s="50"/>
      <c r="L1607" s="50"/>
      <c r="M1607" s="50"/>
      <c r="N1607" s="50"/>
      <c r="O1607" s="50"/>
      <c r="P1607" s="50"/>
      <c r="Q1607" s="50"/>
      <c r="R1607" s="50"/>
      <c r="S1607" s="50"/>
      <c r="T1607" s="50"/>
      <c r="U1607" s="50"/>
      <c r="V1607" s="60"/>
      <c r="W1607" s="60"/>
      <c r="X1607" s="60"/>
      <c r="Y1607" s="50"/>
      <c r="Z1607" s="50"/>
      <c r="AA1607" s="50"/>
      <c r="AB1607" s="51"/>
      <c r="AC1607" s="51"/>
      <c r="AD1607" s="51"/>
      <c r="AE1607" s="51"/>
      <c r="AF1607" s="51"/>
      <c r="AG1607" s="51"/>
      <c r="AH1607" s="51"/>
      <c r="AI1607" s="51"/>
      <c r="AJ1607" s="51"/>
      <c r="AK1607" s="51"/>
      <c r="AL1607" s="51"/>
      <c r="AM1607" s="51"/>
      <c r="AN1607" s="51"/>
      <c r="AO1607" s="51"/>
      <c r="AP1607" s="51"/>
      <c r="AQ1607" s="51"/>
      <c r="AR1607" s="51"/>
      <c r="AS1607" s="51"/>
      <c r="AT1607" s="51"/>
      <c r="AU1607" s="51"/>
      <c r="AV1607" s="51"/>
      <c r="AW1607" s="51"/>
      <c r="AX1607" s="51"/>
      <c r="AY1607" s="51"/>
      <c r="AZ1607" s="51"/>
      <c r="BA1607" s="51"/>
      <c r="BB1607" s="51"/>
    </row>
    <row r="1608" spans="4:54" ht="12.75" customHeight="1">
      <c r="D1608" s="50"/>
      <c r="E1608" s="50"/>
      <c r="F1608" s="50"/>
      <c r="G1608" s="50"/>
      <c r="H1608" s="50"/>
      <c r="I1608" s="50"/>
      <c r="J1608" s="50"/>
      <c r="K1608" s="50"/>
      <c r="L1608" s="50"/>
      <c r="M1608" s="50"/>
      <c r="N1608" s="50"/>
      <c r="O1608" s="50"/>
      <c r="P1608" s="50"/>
      <c r="Q1608" s="50"/>
      <c r="R1608" s="50"/>
      <c r="S1608" s="50"/>
      <c r="T1608" s="50"/>
      <c r="U1608" s="50"/>
      <c r="V1608" s="60"/>
      <c r="W1608" s="60"/>
      <c r="X1608" s="60"/>
      <c r="Y1608" s="50"/>
      <c r="Z1608" s="50"/>
      <c r="AA1608" s="50"/>
      <c r="AB1608" s="51"/>
      <c r="AC1608" s="51"/>
      <c r="AD1608" s="51"/>
      <c r="AE1608" s="51"/>
      <c r="AF1608" s="51"/>
      <c r="AG1608" s="51"/>
      <c r="AH1608" s="51"/>
      <c r="AI1608" s="51"/>
      <c r="AJ1608" s="51"/>
      <c r="AK1608" s="51"/>
      <c r="AL1608" s="51"/>
      <c r="AM1608" s="51"/>
      <c r="AN1608" s="51"/>
      <c r="AO1608" s="51"/>
      <c r="AP1608" s="51"/>
      <c r="AQ1608" s="51"/>
      <c r="AR1608" s="51"/>
      <c r="AS1608" s="51"/>
      <c r="AT1608" s="51"/>
      <c r="AU1608" s="51"/>
      <c r="AV1608" s="51"/>
      <c r="AW1608" s="51"/>
      <c r="AX1608" s="51"/>
      <c r="AY1608" s="51"/>
      <c r="AZ1608" s="51"/>
      <c r="BA1608" s="51"/>
      <c r="BB1608" s="51"/>
    </row>
    <row r="1609" spans="4:54" ht="12.75" customHeight="1">
      <c r="D1609" s="50"/>
      <c r="E1609" s="50"/>
      <c r="F1609" s="50"/>
      <c r="G1609" s="50"/>
      <c r="H1609" s="50"/>
      <c r="I1609" s="50"/>
      <c r="J1609" s="50"/>
      <c r="K1609" s="50"/>
      <c r="L1609" s="50"/>
      <c r="M1609" s="50"/>
      <c r="N1609" s="50"/>
      <c r="O1609" s="50"/>
      <c r="P1609" s="50"/>
      <c r="Q1609" s="50"/>
      <c r="R1609" s="50"/>
      <c r="S1609" s="50"/>
      <c r="T1609" s="50"/>
      <c r="U1609" s="50"/>
      <c r="V1609" s="60"/>
      <c r="W1609" s="60"/>
      <c r="X1609" s="60"/>
      <c r="Y1609" s="50"/>
      <c r="Z1609" s="50"/>
      <c r="AA1609" s="50"/>
      <c r="AB1609" s="51"/>
      <c r="AC1609" s="51"/>
      <c r="AD1609" s="51"/>
      <c r="AE1609" s="51"/>
      <c r="AF1609" s="51"/>
      <c r="AG1609" s="51"/>
      <c r="AH1609" s="51"/>
      <c r="AI1609" s="51"/>
      <c r="AJ1609" s="51"/>
      <c r="AK1609" s="51"/>
      <c r="AL1609" s="51"/>
      <c r="AM1609" s="51"/>
      <c r="AN1609" s="51"/>
      <c r="AO1609" s="51"/>
      <c r="AP1609" s="51"/>
      <c r="AQ1609" s="51"/>
      <c r="AR1609" s="51"/>
      <c r="AS1609" s="51"/>
      <c r="AT1609" s="51"/>
      <c r="AU1609" s="51"/>
      <c r="AV1609" s="51"/>
      <c r="AW1609" s="51"/>
      <c r="AX1609" s="51"/>
      <c r="AY1609" s="51"/>
      <c r="AZ1609" s="51"/>
      <c r="BA1609" s="51"/>
      <c r="BB1609" s="51"/>
    </row>
    <row r="1610" spans="4:54" ht="12.75" customHeight="1">
      <c r="D1610" s="50"/>
      <c r="E1610" s="50"/>
      <c r="F1610" s="50"/>
      <c r="G1610" s="50"/>
      <c r="H1610" s="50"/>
      <c r="I1610" s="50"/>
      <c r="J1610" s="50"/>
      <c r="K1610" s="50"/>
      <c r="L1610" s="50"/>
      <c r="M1610" s="50"/>
      <c r="N1610" s="50"/>
      <c r="O1610" s="50"/>
      <c r="P1610" s="50"/>
      <c r="Q1610" s="50"/>
      <c r="R1610" s="50"/>
      <c r="S1610" s="50"/>
      <c r="T1610" s="50"/>
      <c r="U1610" s="50"/>
      <c r="V1610" s="60"/>
      <c r="W1610" s="60"/>
      <c r="X1610" s="60"/>
      <c r="Y1610" s="50"/>
      <c r="Z1610" s="50"/>
      <c r="AA1610" s="50"/>
      <c r="AB1610" s="51"/>
      <c r="AC1610" s="51"/>
      <c r="AD1610" s="51"/>
      <c r="AE1610" s="51"/>
      <c r="AF1610" s="51"/>
      <c r="AG1610" s="51"/>
      <c r="AH1610" s="51"/>
      <c r="AI1610" s="51"/>
      <c r="AJ1610" s="51"/>
      <c r="AK1610" s="51"/>
      <c r="AL1610" s="51"/>
      <c r="AM1610" s="51"/>
      <c r="AN1610" s="51"/>
      <c r="AO1610" s="51"/>
      <c r="AP1610" s="51"/>
      <c r="AQ1610" s="51"/>
      <c r="AR1610" s="51"/>
      <c r="AS1610" s="51"/>
      <c r="AT1610" s="51"/>
      <c r="AU1610" s="51"/>
      <c r="AV1610" s="51"/>
      <c r="AW1610" s="51"/>
      <c r="AX1610" s="51"/>
      <c r="AY1610" s="51"/>
      <c r="AZ1610" s="51"/>
      <c r="BA1610" s="51"/>
      <c r="BB1610" s="51"/>
    </row>
    <row r="1611" spans="4:54" ht="12.75" customHeight="1">
      <c r="D1611" s="50"/>
      <c r="E1611" s="50"/>
      <c r="F1611" s="50"/>
      <c r="G1611" s="50"/>
      <c r="H1611" s="50"/>
      <c r="I1611" s="50"/>
      <c r="J1611" s="50"/>
      <c r="K1611" s="50"/>
      <c r="L1611" s="50"/>
      <c r="M1611" s="50"/>
      <c r="N1611" s="50"/>
      <c r="O1611" s="50"/>
      <c r="P1611" s="50"/>
      <c r="Q1611" s="50"/>
      <c r="R1611" s="50"/>
      <c r="S1611" s="50"/>
      <c r="T1611" s="50"/>
      <c r="U1611" s="50"/>
      <c r="V1611" s="60"/>
      <c r="W1611" s="60"/>
      <c r="X1611" s="60"/>
      <c r="Y1611" s="50"/>
      <c r="Z1611" s="50"/>
      <c r="AA1611" s="50"/>
      <c r="AB1611" s="51"/>
      <c r="AC1611" s="51"/>
      <c r="AD1611" s="51"/>
      <c r="AE1611" s="51"/>
      <c r="AF1611" s="51"/>
      <c r="AG1611" s="51"/>
      <c r="AH1611" s="51"/>
      <c r="AI1611" s="51"/>
      <c r="AJ1611" s="51"/>
      <c r="AK1611" s="51"/>
      <c r="AL1611" s="51"/>
      <c r="AM1611" s="51"/>
      <c r="AN1611" s="51"/>
      <c r="AO1611" s="51"/>
      <c r="AP1611" s="51"/>
      <c r="AQ1611" s="51"/>
      <c r="AR1611" s="51"/>
      <c r="AS1611" s="51"/>
      <c r="AT1611" s="51"/>
      <c r="AU1611" s="51"/>
      <c r="AV1611" s="51"/>
      <c r="AW1611" s="51"/>
      <c r="AX1611" s="51"/>
      <c r="AY1611" s="51"/>
      <c r="AZ1611" s="51"/>
      <c r="BA1611" s="51"/>
      <c r="BB1611" s="51"/>
    </row>
    <row r="1612" spans="4:54" ht="12.75" customHeight="1">
      <c r="D1612" s="50"/>
      <c r="E1612" s="50"/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  <c r="P1612" s="50"/>
      <c r="Q1612" s="50"/>
      <c r="R1612" s="50"/>
      <c r="S1612" s="50"/>
      <c r="T1612" s="50"/>
      <c r="U1612" s="50"/>
      <c r="V1612" s="60"/>
      <c r="W1612" s="60"/>
      <c r="X1612" s="60"/>
      <c r="Y1612" s="50"/>
      <c r="Z1612" s="50"/>
      <c r="AA1612" s="50"/>
      <c r="AB1612" s="51"/>
      <c r="AC1612" s="51"/>
      <c r="AD1612" s="51"/>
      <c r="AE1612" s="51"/>
      <c r="AF1612" s="51"/>
      <c r="AG1612" s="51"/>
      <c r="AH1612" s="51"/>
      <c r="AI1612" s="51"/>
      <c r="AJ1612" s="51"/>
      <c r="AK1612" s="51"/>
      <c r="AL1612" s="51"/>
      <c r="AM1612" s="51"/>
      <c r="AN1612" s="51"/>
      <c r="AO1612" s="51"/>
      <c r="AP1612" s="51"/>
      <c r="AQ1612" s="51"/>
      <c r="AR1612" s="51"/>
      <c r="AS1612" s="51"/>
      <c r="AT1612" s="51"/>
      <c r="AU1612" s="51"/>
      <c r="AV1612" s="51"/>
      <c r="AW1612" s="51"/>
      <c r="AX1612" s="51"/>
      <c r="AY1612" s="51"/>
      <c r="AZ1612" s="51"/>
      <c r="BA1612" s="51"/>
      <c r="BB1612" s="51"/>
    </row>
    <row r="1613" spans="4:54" ht="12.75" customHeight="1">
      <c r="D1613" s="50"/>
      <c r="E1613" s="50"/>
      <c r="F1613" s="50"/>
      <c r="G1613" s="50"/>
      <c r="H1613" s="50"/>
      <c r="I1613" s="50"/>
      <c r="J1613" s="50"/>
      <c r="K1613" s="50"/>
      <c r="L1613" s="50"/>
      <c r="M1613" s="50"/>
      <c r="N1613" s="50"/>
      <c r="O1613" s="50"/>
      <c r="P1613" s="50"/>
      <c r="Q1613" s="50"/>
      <c r="R1613" s="50"/>
      <c r="S1613" s="50"/>
      <c r="T1613" s="50"/>
      <c r="U1613" s="50"/>
      <c r="V1613" s="60"/>
      <c r="W1613" s="60"/>
      <c r="X1613" s="60"/>
      <c r="Y1613" s="50"/>
      <c r="Z1613" s="50"/>
      <c r="AA1613" s="50"/>
      <c r="AB1613" s="51"/>
      <c r="AC1613" s="51"/>
      <c r="AD1613" s="51"/>
      <c r="AE1613" s="51"/>
      <c r="AF1613" s="51"/>
      <c r="AG1613" s="51"/>
      <c r="AH1613" s="51"/>
      <c r="AI1613" s="51"/>
      <c r="AJ1613" s="51"/>
      <c r="AK1613" s="51"/>
      <c r="AL1613" s="51"/>
      <c r="AM1613" s="51"/>
      <c r="AN1613" s="51"/>
      <c r="AO1613" s="51"/>
      <c r="AP1613" s="51"/>
      <c r="AQ1613" s="51"/>
      <c r="AR1613" s="51"/>
      <c r="AS1613" s="51"/>
      <c r="AT1613" s="51"/>
      <c r="AU1613" s="51"/>
      <c r="AV1613" s="51"/>
      <c r="AW1613" s="51"/>
      <c r="AX1613" s="51"/>
      <c r="AY1613" s="51"/>
      <c r="AZ1613" s="51"/>
      <c r="BA1613" s="51"/>
      <c r="BB1613" s="51"/>
    </row>
    <row r="1614" spans="4:54" ht="12.75" customHeight="1"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  <c r="U1614" s="50"/>
      <c r="V1614" s="60"/>
      <c r="W1614" s="60"/>
      <c r="X1614" s="60"/>
      <c r="Y1614" s="50"/>
      <c r="Z1614" s="50"/>
      <c r="AA1614" s="50"/>
      <c r="AB1614" s="51"/>
      <c r="AC1614" s="51"/>
      <c r="AD1614" s="51"/>
      <c r="AE1614" s="51"/>
      <c r="AF1614" s="51"/>
      <c r="AG1614" s="51"/>
      <c r="AH1614" s="51"/>
      <c r="AI1614" s="51"/>
      <c r="AJ1614" s="51"/>
      <c r="AK1614" s="51"/>
      <c r="AL1614" s="51"/>
      <c r="AM1614" s="51"/>
      <c r="AN1614" s="51"/>
      <c r="AO1614" s="51"/>
      <c r="AP1614" s="51"/>
      <c r="AQ1614" s="51"/>
      <c r="AR1614" s="51"/>
      <c r="AS1614" s="51"/>
      <c r="AT1614" s="51"/>
      <c r="AU1614" s="51"/>
      <c r="AV1614" s="51"/>
      <c r="AW1614" s="51"/>
      <c r="AX1614" s="51"/>
      <c r="AY1614" s="51"/>
      <c r="AZ1614" s="51"/>
      <c r="BA1614" s="51"/>
      <c r="BB1614" s="51"/>
    </row>
    <row r="1615" spans="4:54" ht="12.75" customHeight="1">
      <c r="D1615" s="50"/>
      <c r="E1615" s="50"/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  <c r="P1615" s="50"/>
      <c r="Q1615" s="50"/>
      <c r="R1615" s="50"/>
      <c r="S1615" s="50"/>
      <c r="T1615" s="50"/>
      <c r="U1615" s="50"/>
      <c r="V1615" s="60"/>
      <c r="W1615" s="60"/>
      <c r="X1615" s="60"/>
      <c r="Y1615" s="50"/>
      <c r="Z1615" s="50"/>
      <c r="AA1615" s="50"/>
      <c r="AB1615" s="51"/>
      <c r="AC1615" s="51"/>
      <c r="AD1615" s="51"/>
      <c r="AE1615" s="51"/>
      <c r="AF1615" s="51"/>
      <c r="AG1615" s="51"/>
      <c r="AH1615" s="51"/>
      <c r="AI1615" s="51"/>
      <c r="AJ1615" s="51"/>
      <c r="AK1615" s="51"/>
      <c r="AL1615" s="51"/>
      <c r="AM1615" s="51"/>
      <c r="AN1615" s="51"/>
      <c r="AO1615" s="51"/>
      <c r="AP1615" s="51"/>
      <c r="AQ1615" s="51"/>
      <c r="AR1615" s="51"/>
      <c r="AS1615" s="51"/>
      <c r="AT1615" s="51"/>
      <c r="AU1615" s="51"/>
      <c r="AV1615" s="51"/>
      <c r="AW1615" s="51"/>
      <c r="AX1615" s="51"/>
      <c r="AY1615" s="51"/>
      <c r="AZ1615" s="51"/>
      <c r="BA1615" s="51"/>
      <c r="BB1615" s="51"/>
    </row>
    <row r="1616" spans="4:54" ht="12.75" customHeight="1">
      <c r="D1616" s="50"/>
      <c r="E1616" s="50"/>
      <c r="F1616" s="50"/>
      <c r="G1616" s="50"/>
      <c r="H1616" s="50"/>
      <c r="I1616" s="50"/>
      <c r="J1616" s="50"/>
      <c r="K1616" s="50"/>
      <c r="L1616" s="50"/>
      <c r="M1616" s="50"/>
      <c r="N1616" s="50"/>
      <c r="O1616" s="50"/>
      <c r="P1616" s="50"/>
      <c r="Q1616" s="50"/>
      <c r="R1616" s="50"/>
      <c r="S1616" s="50"/>
      <c r="T1616" s="50"/>
      <c r="U1616" s="50"/>
      <c r="V1616" s="60"/>
      <c r="W1616" s="60"/>
      <c r="X1616" s="60"/>
      <c r="Y1616" s="50"/>
      <c r="Z1616" s="50"/>
      <c r="AA1616" s="50"/>
      <c r="AB1616" s="51"/>
      <c r="AC1616" s="51"/>
      <c r="AD1616" s="51"/>
      <c r="AE1616" s="51"/>
      <c r="AF1616" s="51"/>
      <c r="AG1616" s="51"/>
      <c r="AH1616" s="51"/>
      <c r="AI1616" s="51"/>
      <c r="AJ1616" s="51"/>
      <c r="AK1616" s="51"/>
      <c r="AL1616" s="51"/>
      <c r="AM1616" s="51"/>
      <c r="AN1616" s="51"/>
      <c r="AO1616" s="51"/>
      <c r="AP1616" s="51"/>
      <c r="AQ1616" s="51"/>
      <c r="AR1616" s="51"/>
      <c r="AS1616" s="51"/>
      <c r="AT1616" s="51"/>
      <c r="AU1616" s="51"/>
      <c r="AV1616" s="51"/>
      <c r="AW1616" s="51"/>
      <c r="AX1616" s="51"/>
      <c r="AY1616" s="51"/>
      <c r="AZ1616" s="51"/>
      <c r="BA1616" s="51"/>
      <c r="BB1616" s="51"/>
    </row>
    <row r="1617" spans="4:54" ht="12.75" customHeight="1">
      <c r="D1617" s="50"/>
      <c r="E1617" s="50"/>
      <c r="F1617" s="50"/>
      <c r="G1617" s="50"/>
      <c r="H1617" s="50"/>
      <c r="I1617" s="50"/>
      <c r="J1617" s="50"/>
      <c r="K1617" s="50"/>
      <c r="L1617" s="50"/>
      <c r="M1617" s="50"/>
      <c r="N1617" s="50"/>
      <c r="O1617" s="50"/>
      <c r="P1617" s="50"/>
      <c r="Q1617" s="50"/>
      <c r="R1617" s="50"/>
      <c r="S1617" s="50"/>
      <c r="T1617" s="50"/>
      <c r="U1617" s="50"/>
      <c r="V1617" s="60"/>
      <c r="W1617" s="60"/>
      <c r="X1617" s="60"/>
      <c r="Y1617" s="50"/>
      <c r="Z1617" s="50"/>
      <c r="AA1617" s="50"/>
      <c r="AB1617" s="51"/>
      <c r="AC1617" s="51"/>
      <c r="AD1617" s="51"/>
      <c r="AE1617" s="51"/>
      <c r="AF1617" s="51"/>
      <c r="AG1617" s="51"/>
      <c r="AH1617" s="51"/>
      <c r="AI1617" s="51"/>
      <c r="AJ1617" s="51"/>
      <c r="AK1617" s="51"/>
      <c r="AL1617" s="51"/>
      <c r="AM1617" s="51"/>
      <c r="AN1617" s="51"/>
      <c r="AO1617" s="51"/>
      <c r="AP1617" s="51"/>
      <c r="AQ1617" s="51"/>
      <c r="AR1617" s="51"/>
      <c r="AS1617" s="51"/>
      <c r="AT1617" s="51"/>
      <c r="AU1617" s="51"/>
      <c r="AV1617" s="51"/>
      <c r="AW1617" s="51"/>
      <c r="AX1617" s="51"/>
      <c r="AY1617" s="51"/>
      <c r="AZ1617" s="51"/>
      <c r="BA1617" s="51"/>
      <c r="BB1617" s="51"/>
    </row>
    <row r="1618" spans="4:54" ht="12.75" customHeight="1">
      <c r="D1618" s="50"/>
      <c r="E1618" s="50"/>
      <c r="F1618" s="50"/>
      <c r="G1618" s="50"/>
      <c r="H1618" s="50"/>
      <c r="I1618" s="50"/>
      <c r="J1618" s="50"/>
      <c r="K1618" s="50"/>
      <c r="L1618" s="50"/>
      <c r="M1618" s="50"/>
      <c r="N1618" s="50"/>
      <c r="O1618" s="50"/>
      <c r="P1618" s="50"/>
      <c r="Q1618" s="50"/>
      <c r="R1618" s="50"/>
      <c r="S1618" s="50"/>
      <c r="T1618" s="50"/>
      <c r="U1618" s="50"/>
      <c r="V1618" s="60"/>
      <c r="W1618" s="60"/>
      <c r="X1618" s="60"/>
      <c r="Y1618" s="50"/>
      <c r="Z1618" s="50"/>
      <c r="AA1618" s="50"/>
      <c r="AB1618" s="51"/>
      <c r="AC1618" s="51"/>
      <c r="AD1618" s="51"/>
      <c r="AE1618" s="51"/>
      <c r="AF1618" s="51"/>
      <c r="AG1618" s="51"/>
      <c r="AH1618" s="51"/>
      <c r="AI1618" s="51"/>
      <c r="AJ1618" s="51"/>
      <c r="AK1618" s="51"/>
      <c r="AL1618" s="51"/>
      <c r="AM1618" s="51"/>
      <c r="AN1618" s="51"/>
      <c r="AO1618" s="51"/>
      <c r="AP1618" s="51"/>
      <c r="AQ1618" s="51"/>
      <c r="AR1618" s="51"/>
      <c r="AS1618" s="51"/>
      <c r="AT1618" s="51"/>
      <c r="AU1618" s="51"/>
      <c r="AV1618" s="51"/>
      <c r="AW1618" s="51"/>
      <c r="AX1618" s="51"/>
      <c r="AY1618" s="51"/>
      <c r="AZ1618" s="51"/>
      <c r="BA1618" s="51"/>
      <c r="BB1618" s="51"/>
    </row>
    <row r="1619" spans="4:54" ht="12.75" customHeight="1">
      <c r="D1619" s="50"/>
      <c r="E1619" s="50"/>
      <c r="F1619" s="50"/>
      <c r="G1619" s="50"/>
      <c r="H1619" s="50"/>
      <c r="I1619" s="50"/>
      <c r="J1619" s="50"/>
      <c r="K1619" s="50"/>
      <c r="L1619" s="50"/>
      <c r="M1619" s="50"/>
      <c r="N1619" s="50"/>
      <c r="O1619" s="50"/>
      <c r="P1619" s="50"/>
      <c r="Q1619" s="50"/>
      <c r="R1619" s="50"/>
      <c r="S1619" s="50"/>
      <c r="T1619" s="50"/>
      <c r="U1619" s="50"/>
      <c r="V1619" s="60"/>
      <c r="W1619" s="60"/>
      <c r="X1619" s="60"/>
      <c r="Y1619" s="50"/>
      <c r="Z1619" s="50"/>
      <c r="AA1619" s="50"/>
      <c r="AB1619" s="51"/>
      <c r="AC1619" s="51"/>
      <c r="AD1619" s="51"/>
      <c r="AE1619" s="51"/>
      <c r="AF1619" s="51"/>
      <c r="AG1619" s="51"/>
      <c r="AH1619" s="51"/>
      <c r="AI1619" s="51"/>
      <c r="AJ1619" s="51"/>
      <c r="AK1619" s="51"/>
      <c r="AL1619" s="51"/>
      <c r="AM1619" s="51"/>
      <c r="AN1619" s="51"/>
      <c r="AO1619" s="51"/>
      <c r="AP1619" s="51"/>
      <c r="AQ1619" s="51"/>
      <c r="AR1619" s="51"/>
      <c r="AS1619" s="51"/>
      <c r="AT1619" s="51"/>
      <c r="AU1619" s="51"/>
      <c r="AV1619" s="51"/>
      <c r="AW1619" s="51"/>
      <c r="AX1619" s="51"/>
      <c r="AY1619" s="51"/>
      <c r="AZ1619" s="51"/>
      <c r="BA1619" s="51"/>
      <c r="BB1619" s="51"/>
    </row>
    <row r="1620" spans="4:54" ht="12.75" customHeight="1">
      <c r="D1620" s="50"/>
      <c r="E1620" s="50"/>
      <c r="F1620" s="50"/>
      <c r="G1620" s="50"/>
      <c r="H1620" s="50"/>
      <c r="I1620" s="50"/>
      <c r="J1620" s="50"/>
      <c r="K1620" s="50"/>
      <c r="L1620" s="50"/>
      <c r="M1620" s="50"/>
      <c r="N1620" s="50"/>
      <c r="O1620" s="50"/>
      <c r="P1620" s="50"/>
      <c r="Q1620" s="50"/>
      <c r="R1620" s="50"/>
      <c r="S1620" s="50"/>
      <c r="T1620" s="50"/>
      <c r="U1620" s="50"/>
      <c r="V1620" s="60"/>
      <c r="W1620" s="60"/>
      <c r="X1620" s="60"/>
      <c r="Y1620" s="50"/>
      <c r="Z1620" s="50"/>
      <c r="AA1620" s="50"/>
      <c r="AB1620" s="51"/>
      <c r="AC1620" s="51"/>
      <c r="AD1620" s="51"/>
      <c r="AE1620" s="51"/>
      <c r="AF1620" s="51"/>
      <c r="AG1620" s="51"/>
      <c r="AH1620" s="51"/>
      <c r="AI1620" s="51"/>
      <c r="AJ1620" s="51"/>
      <c r="AK1620" s="51"/>
      <c r="AL1620" s="51"/>
      <c r="AM1620" s="51"/>
      <c r="AN1620" s="51"/>
      <c r="AO1620" s="51"/>
      <c r="AP1620" s="51"/>
      <c r="AQ1620" s="51"/>
      <c r="AR1620" s="51"/>
      <c r="AS1620" s="51"/>
      <c r="AT1620" s="51"/>
      <c r="AU1620" s="51"/>
      <c r="AV1620" s="51"/>
      <c r="AW1620" s="51"/>
      <c r="AX1620" s="51"/>
      <c r="AY1620" s="51"/>
      <c r="AZ1620" s="51"/>
      <c r="BA1620" s="51"/>
      <c r="BB1620" s="51"/>
    </row>
    <row r="1621" spans="4:54" ht="12.75" customHeight="1">
      <c r="D1621" s="50"/>
      <c r="E1621" s="50"/>
      <c r="F1621" s="50"/>
      <c r="G1621" s="50"/>
      <c r="H1621" s="50"/>
      <c r="I1621" s="50"/>
      <c r="J1621" s="50"/>
      <c r="K1621" s="50"/>
      <c r="L1621" s="50"/>
      <c r="M1621" s="50"/>
      <c r="N1621" s="50"/>
      <c r="O1621" s="50"/>
      <c r="P1621" s="50"/>
      <c r="Q1621" s="50"/>
      <c r="R1621" s="50"/>
      <c r="S1621" s="50"/>
      <c r="T1621" s="50"/>
      <c r="U1621" s="50"/>
      <c r="V1621" s="60"/>
      <c r="W1621" s="60"/>
      <c r="X1621" s="60"/>
      <c r="Y1621" s="50"/>
      <c r="Z1621" s="50"/>
      <c r="AA1621" s="50"/>
      <c r="AB1621" s="51"/>
      <c r="AC1621" s="51"/>
      <c r="AD1621" s="51"/>
      <c r="AE1621" s="51"/>
      <c r="AF1621" s="51"/>
      <c r="AG1621" s="51"/>
      <c r="AH1621" s="51"/>
      <c r="AI1621" s="51"/>
      <c r="AJ1621" s="51"/>
      <c r="AK1621" s="51"/>
      <c r="AL1621" s="51"/>
      <c r="AM1621" s="51"/>
      <c r="AN1621" s="51"/>
      <c r="AO1621" s="51"/>
      <c r="AP1621" s="51"/>
      <c r="AQ1621" s="51"/>
      <c r="AR1621" s="51"/>
      <c r="AS1621" s="51"/>
      <c r="AT1621" s="51"/>
      <c r="AU1621" s="51"/>
      <c r="AV1621" s="51"/>
      <c r="AW1621" s="51"/>
      <c r="AX1621" s="51"/>
      <c r="AY1621" s="51"/>
      <c r="AZ1621" s="51"/>
      <c r="BA1621" s="51"/>
      <c r="BB1621" s="51"/>
    </row>
    <row r="1622" spans="4:54" ht="12.75" customHeight="1">
      <c r="D1622" s="50"/>
      <c r="E1622" s="50"/>
      <c r="F1622" s="50"/>
      <c r="G1622" s="50"/>
      <c r="H1622" s="50"/>
      <c r="I1622" s="50"/>
      <c r="J1622" s="50"/>
      <c r="K1622" s="50"/>
      <c r="L1622" s="50"/>
      <c r="M1622" s="50"/>
      <c r="N1622" s="50"/>
      <c r="O1622" s="50"/>
      <c r="P1622" s="50"/>
      <c r="Q1622" s="50"/>
      <c r="R1622" s="50"/>
      <c r="S1622" s="50"/>
      <c r="T1622" s="50"/>
      <c r="U1622" s="50"/>
      <c r="V1622" s="60"/>
      <c r="W1622" s="60"/>
      <c r="X1622" s="60"/>
      <c r="Y1622" s="50"/>
      <c r="Z1622" s="50"/>
      <c r="AA1622" s="50"/>
      <c r="AB1622" s="51"/>
      <c r="AC1622" s="51"/>
      <c r="AD1622" s="51"/>
      <c r="AE1622" s="51"/>
      <c r="AF1622" s="51"/>
      <c r="AG1622" s="51"/>
      <c r="AH1622" s="51"/>
      <c r="AI1622" s="51"/>
      <c r="AJ1622" s="51"/>
      <c r="AK1622" s="51"/>
      <c r="AL1622" s="51"/>
      <c r="AM1622" s="51"/>
      <c r="AN1622" s="51"/>
      <c r="AO1622" s="51"/>
      <c r="AP1622" s="51"/>
      <c r="AQ1622" s="51"/>
      <c r="AR1622" s="51"/>
      <c r="AS1622" s="51"/>
      <c r="AT1622" s="51"/>
      <c r="AU1622" s="51"/>
      <c r="AV1622" s="51"/>
      <c r="AW1622" s="51"/>
      <c r="AX1622" s="51"/>
      <c r="AY1622" s="51"/>
      <c r="AZ1622" s="51"/>
      <c r="BA1622" s="51"/>
      <c r="BB1622" s="51"/>
    </row>
    <row r="1623" spans="4:54" ht="12.75" customHeight="1">
      <c r="D1623" s="50"/>
      <c r="E1623" s="50"/>
      <c r="F1623" s="50"/>
      <c r="G1623" s="50"/>
      <c r="H1623" s="50"/>
      <c r="I1623" s="50"/>
      <c r="J1623" s="50"/>
      <c r="K1623" s="50"/>
      <c r="L1623" s="50"/>
      <c r="M1623" s="50"/>
      <c r="N1623" s="50"/>
      <c r="O1623" s="50"/>
      <c r="P1623" s="50"/>
      <c r="Q1623" s="50"/>
      <c r="R1623" s="50"/>
      <c r="S1623" s="50"/>
      <c r="T1623" s="50"/>
      <c r="U1623" s="50"/>
      <c r="V1623" s="60"/>
      <c r="W1623" s="60"/>
      <c r="X1623" s="60"/>
      <c r="Y1623" s="50"/>
      <c r="Z1623" s="50"/>
      <c r="AA1623" s="50"/>
      <c r="AB1623" s="51"/>
      <c r="AC1623" s="51"/>
      <c r="AD1623" s="51"/>
      <c r="AE1623" s="51"/>
      <c r="AF1623" s="51"/>
      <c r="AG1623" s="51"/>
      <c r="AH1623" s="51"/>
      <c r="AI1623" s="51"/>
      <c r="AJ1623" s="51"/>
      <c r="AK1623" s="51"/>
      <c r="AL1623" s="51"/>
      <c r="AM1623" s="51"/>
      <c r="AN1623" s="51"/>
      <c r="AO1623" s="51"/>
      <c r="AP1623" s="51"/>
      <c r="AQ1623" s="51"/>
      <c r="AR1623" s="51"/>
      <c r="AS1623" s="51"/>
      <c r="AT1623" s="51"/>
      <c r="AU1623" s="51"/>
      <c r="AV1623" s="51"/>
      <c r="AW1623" s="51"/>
      <c r="AX1623" s="51"/>
      <c r="AY1623" s="51"/>
      <c r="AZ1623" s="51"/>
      <c r="BA1623" s="51"/>
      <c r="BB1623" s="51"/>
    </row>
    <row r="1624" spans="4:54" ht="12.75" customHeight="1">
      <c r="D1624" s="50"/>
      <c r="E1624" s="50"/>
      <c r="F1624" s="50"/>
      <c r="G1624" s="50"/>
      <c r="H1624" s="50"/>
      <c r="I1624" s="50"/>
      <c r="J1624" s="50"/>
      <c r="K1624" s="50"/>
      <c r="L1624" s="50"/>
      <c r="M1624" s="50"/>
      <c r="N1624" s="50"/>
      <c r="O1624" s="50"/>
      <c r="P1624" s="50"/>
      <c r="Q1624" s="50"/>
      <c r="R1624" s="50"/>
      <c r="S1624" s="50"/>
      <c r="T1624" s="50"/>
      <c r="U1624" s="50"/>
      <c r="V1624" s="60"/>
      <c r="W1624" s="60"/>
      <c r="X1624" s="60"/>
      <c r="Y1624" s="50"/>
      <c r="Z1624" s="50"/>
      <c r="AA1624" s="50"/>
      <c r="AB1624" s="51"/>
      <c r="AC1624" s="51"/>
      <c r="AD1624" s="51"/>
      <c r="AE1624" s="51"/>
      <c r="AF1624" s="51"/>
      <c r="AG1624" s="51"/>
      <c r="AH1624" s="51"/>
      <c r="AI1624" s="51"/>
      <c r="AJ1624" s="51"/>
      <c r="AK1624" s="51"/>
      <c r="AL1624" s="51"/>
      <c r="AM1624" s="51"/>
      <c r="AN1624" s="51"/>
      <c r="AO1624" s="51"/>
      <c r="AP1624" s="51"/>
      <c r="AQ1624" s="51"/>
      <c r="AR1624" s="51"/>
      <c r="AS1624" s="51"/>
      <c r="AT1624" s="51"/>
      <c r="AU1624" s="51"/>
      <c r="AV1624" s="51"/>
      <c r="AW1624" s="51"/>
      <c r="AX1624" s="51"/>
      <c r="AY1624" s="51"/>
      <c r="AZ1624" s="51"/>
      <c r="BA1624" s="51"/>
      <c r="BB1624" s="51"/>
    </row>
    <row r="1625" spans="4:54" ht="12.75" customHeight="1">
      <c r="D1625" s="50"/>
      <c r="E1625" s="50"/>
      <c r="F1625" s="50"/>
      <c r="G1625" s="50"/>
      <c r="H1625" s="50"/>
      <c r="I1625" s="50"/>
      <c r="J1625" s="50"/>
      <c r="K1625" s="50"/>
      <c r="L1625" s="50"/>
      <c r="M1625" s="50"/>
      <c r="N1625" s="50"/>
      <c r="O1625" s="50"/>
      <c r="P1625" s="50"/>
      <c r="Q1625" s="50"/>
      <c r="R1625" s="50"/>
      <c r="S1625" s="50"/>
      <c r="T1625" s="50"/>
      <c r="U1625" s="50"/>
      <c r="V1625" s="60"/>
      <c r="W1625" s="60"/>
      <c r="X1625" s="60"/>
      <c r="Y1625" s="50"/>
      <c r="Z1625" s="50"/>
      <c r="AA1625" s="50"/>
      <c r="AB1625" s="51"/>
      <c r="AC1625" s="51"/>
      <c r="AD1625" s="51"/>
      <c r="AE1625" s="51"/>
      <c r="AF1625" s="51"/>
      <c r="AG1625" s="51"/>
      <c r="AH1625" s="51"/>
      <c r="AI1625" s="51"/>
      <c r="AJ1625" s="51"/>
      <c r="AK1625" s="51"/>
      <c r="AL1625" s="51"/>
      <c r="AM1625" s="51"/>
      <c r="AN1625" s="51"/>
      <c r="AO1625" s="51"/>
      <c r="AP1625" s="51"/>
      <c r="AQ1625" s="51"/>
      <c r="AR1625" s="51"/>
      <c r="AS1625" s="51"/>
      <c r="AT1625" s="51"/>
      <c r="AU1625" s="51"/>
      <c r="AV1625" s="51"/>
      <c r="AW1625" s="51"/>
      <c r="AX1625" s="51"/>
      <c r="AY1625" s="51"/>
      <c r="AZ1625" s="51"/>
      <c r="BA1625" s="51"/>
      <c r="BB1625" s="51"/>
    </row>
    <row r="1626" spans="4:54" ht="12.75" customHeight="1">
      <c r="D1626" s="50"/>
      <c r="E1626" s="50"/>
      <c r="F1626" s="50"/>
      <c r="G1626" s="50"/>
      <c r="H1626" s="50"/>
      <c r="I1626" s="50"/>
      <c r="J1626" s="50"/>
      <c r="K1626" s="50"/>
      <c r="L1626" s="50"/>
      <c r="M1626" s="50"/>
      <c r="N1626" s="50"/>
      <c r="O1626" s="50"/>
      <c r="P1626" s="50"/>
      <c r="Q1626" s="50"/>
      <c r="R1626" s="50"/>
      <c r="S1626" s="50"/>
      <c r="T1626" s="50"/>
      <c r="U1626" s="50"/>
      <c r="V1626" s="60"/>
      <c r="W1626" s="60"/>
      <c r="X1626" s="60"/>
      <c r="Y1626" s="50"/>
      <c r="Z1626" s="50"/>
      <c r="AA1626" s="50"/>
      <c r="AB1626" s="51"/>
      <c r="AC1626" s="51"/>
      <c r="AD1626" s="51"/>
      <c r="AE1626" s="51"/>
      <c r="AF1626" s="51"/>
      <c r="AG1626" s="51"/>
      <c r="AH1626" s="51"/>
      <c r="AI1626" s="51"/>
      <c r="AJ1626" s="51"/>
      <c r="AK1626" s="51"/>
      <c r="AL1626" s="51"/>
      <c r="AM1626" s="51"/>
      <c r="AN1626" s="51"/>
      <c r="AO1626" s="51"/>
      <c r="AP1626" s="51"/>
      <c r="AQ1626" s="51"/>
      <c r="AR1626" s="51"/>
      <c r="AS1626" s="51"/>
      <c r="AT1626" s="51"/>
      <c r="AU1626" s="51"/>
      <c r="AV1626" s="51"/>
      <c r="AW1626" s="51"/>
      <c r="AX1626" s="51"/>
      <c r="AY1626" s="51"/>
      <c r="AZ1626" s="51"/>
      <c r="BA1626" s="51"/>
      <c r="BB1626" s="51"/>
    </row>
    <row r="1627" spans="4:54" ht="12.75" customHeight="1">
      <c r="D1627" s="50"/>
      <c r="E1627" s="50"/>
      <c r="F1627" s="50"/>
      <c r="G1627" s="50"/>
      <c r="H1627" s="50"/>
      <c r="I1627" s="50"/>
      <c r="J1627" s="50"/>
      <c r="K1627" s="50"/>
      <c r="L1627" s="50"/>
      <c r="M1627" s="50"/>
      <c r="N1627" s="50"/>
      <c r="O1627" s="50"/>
      <c r="P1627" s="50"/>
      <c r="Q1627" s="50"/>
      <c r="R1627" s="50"/>
      <c r="S1627" s="50"/>
      <c r="T1627" s="50"/>
      <c r="U1627" s="50"/>
      <c r="V1627" s="60"/>
      <c r="W1627" s="60"/>
      <c r="X1627" s="60"/>
      <c r="Y1627" s="50"/>
      <c r="Z1627" s="50"/>
      <c r="AA1627" s="50"/>
      <c r="AB1627" s="51"/>
      <c r="AC1627" s="51"/>
      <c r="AD1627" s="51"/>
      <c r="AE1627" s="51"/>
      <c r="AF1627" s="51"/>
      <c r="AG1627" s="51"/>
      <c r="AH1627" s="51"/>
      <c r="AI1627" s="51"/>
      <c r="AJ1627" s="51"/>
      <c r="AK1627" s="51"/>
      <c r="AL1627" s="51"/>
      <c r="AM1627" s="51"/>
      <c r="AN1627" s="51"/>
      <c r="AO1627" s="51"/>
      <c r="AP1627" s="51"/>
      <c r="AQ1627" s="51"/>
      <c r="AR1627" s="51"/>
      <c r="AS1627" s="51"/>
      <c r="AT1627" s="51"/>
      <c r="AU1627" s="51"/>
      <c r="AV1627" s="51"/>
      <c r="AW1627" s="51"/>
      <c r="AX1627" s="51"/>
      <c r="AY1627" s="51"/>
      <c r="AZ1627" s="51"/>
      <c r="BA1627" s="51"/>
      <c r="BB1627" s="51"/>
    </row>
    <row r="1628" spans="4:54" ht="12.75" customHeight="1"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  <c r="U1628" s="50"/>
      <c r="V1628" s="60"/>
      <c r="W1628" s="60"/>
      <c r="X1628" s="60"/>
      <c r="Y1628" s="50"/>
      <c r="Z1628" s="50"/>
      <c r="AA1628" s="50"/>
      <c r="AB1628" s="51"/>
      <c r="AC1628" s="51"/>
      <c r="AD1628" s="51"/>
      <c r="AE1628" s="51"/>
      <c r="AF1628" s="51"/>
      <c r="AG1628" s="51"/>
      <c r="AH1628" s="51"/>
      <c r="AI1628" s="51"/>
      <c r="AJ1628" s="51"/>
      <c r="AK1628" s="51"/>
      <c r="AL1628" s="51"/>
      <c r="AM1628" s="51"/>
      <c r="AN1628" s="51"/>
      <c r="AO1628" s="51"/>
      <c r="AP1628" s="51"/>
      <c r="AQ1628" s="51"/>
      <c r="AR1628" s="51"/>
      <c r="AS1628" s="51"/>
      <c r="AT1628" s="51"/>
      <c r="AU1628" s="51"/>
      <c r="AV1628" s="51"/>
      <c r="AW1628" s="51"/>
      <c r="AX1628" s="51"/>
      <c r="AY1628" s="51"/>
      <c r="AZ1628" s="51"/>
      <c r="BA1628" s="51"/>
      <c r="BB1628" s="51"/>
    </row>
    <row r="1629" spans="4:54" ht="12.75" customHeight="1">
      <c r="D1629" s="50"/>
      <c r="E1629" s="50"/>
      <c r="F1629" s="50"/>
      <c r="G1629" s="50"/>
      <c r="H1629" s="50"/>
      <c r="I1629" s="50"/>
      <c r="J1629" s="50"/>
      <c r="K1629" s="50"/>
      <c r="L1629" s="50"/>
      <c r="M1629" s="50"/>
      <c r="N1629" s="50"/>
      <c r="O1629" s="50"/>
      <c r="P1629" s="50"/>
      <c r="Q1629" s="50"/>
      <c r="R1629" s="50"/>
      <c r="S1629" s="50"/>
      <c r="T1629" s="50"/>
      <c r="U1629" s="50"/>
      <c r="V1629" s="60"/>
      <c r="W1629" s="60"/>
      <c r="X1629" s="60"/>
      <c r="Y1629" s="50"/>
      <c r="Z1629" s="50"/>
      <c r="AA1629" s="50"/>
      <c r="AB1629" s="51"/>
      <c r="AC1629" s="51"/>
      <c r="AD1629" s="51"/>
      <c r="AE1629" s="51"/>
      <c r="AF1629" s="51"/>
      <c r="AG1629" s="51"/>
      <c r="AH1629" s="51"/>
      <c r="AI1629" s="51"/>
      <c r="AJ1629" s="51"/>
      <c r="AK1629" s="51"/>
      <c r="AL1629" s="51"/>
      <c r="AM1629" s="51"/>
      <c r="AN1629" s="51"/>
      <c r="AO1629" s="51"/>
      <c r="AP1629" s="51"/>
      <c r="AQ1629" s="51"/>
      <c r="AR1629" s="51"/>
      <c r="AS1629" s="51"/>
      <c r="AT1629" s="51"/>
      <c r="AU1629" s="51"/>
      <c r="AV1629" s="51"/>
      <c r="AW1629" s="51"/>
      <c r="AX1629" s="51"/>
      <c r="AY1629" s="51"/>
      <c r="AZ1629" s="51"/>
      <c r="BA1629" s="51"/>
      <c r="BB1629" s="51"/>
    </row>
    <row r="1630" spans="4:54" ht="12.75" customHeight="1">
      <c r="D1630" s="50"/>
      <c r="E1630" s="50"/>
      <c r="F1630" s="50"/>
      <c r="G1630" s="50"/>
      <c r="H1630" s="50"/>
      <c r="I1630" s="50"/>
      <c r="J1630" s="50"/>
      <c r="K1630" s="50"/>
      <c r="L1630" s="50"/>
      <c r="M1630" s="50"/>
      <c r="N1630" s="50"/>
      <c r="O1630" s="50"/>
      <c r="P1630" s="50"/>
      <c r="Q1630" s="50"/>
      <c r="R1630" s="50"/>
      <c r="S1630" s="50"/>
      <c r="T1630" s="50"/>
      <c r="U1630" s="50"/>
      <c r="V1630" s="60"/>
      <c r="W1630" s="60"/>
      <c r="X1630" s="60"/>
      <c r="Y1630" s="50"/>
      <c r="Z1630" s="50"/>
      <c r="AA1630" s="50"/>
      <c r="AB1630" s="51"/>
      <c r="AC1630" s="51"/>
      <c r="AD1630" s="51"/>
      <c r="AE1630" s="51"/>
      <c r="AF1630" s="51"/>
      <c r="AG1630" s="51"/>
      <c r="AH1630" s="51"/>
      <c r="AI1630" s="51"/>
      <c r="AJ1630" s="51"/>
      <c r="AK1630" s="51"/>
      <c r="AL1630" s="51"/>
      <c r="AM1630" s="51"/>
      <c r="AN1630" s="51"/>
      <c r="AO1630" s="51"/>
      <c r="AP1630" s="51"/>
      <c r="AQ1630" s="51"/>
      <c r="AR1630" s="51"/>
      <c r="AS1630" s="51"/>
      <c r="AT1630" s="51"/>
      <c r="AU1630" s="51"/>
      <c r="AV1630" s="51"/>
      <c r="AW1630" s="51"/>
      <c r="AX1630" s="51"/>
      <c r="AY1630" s="51"/>
      <c r="AZ1630" s="51"/>
      <c r="BA1630" s="51"/>
      <c r="BB1630" s="51"/>
    </row>
    <row r="1631" spans="4:54" ht="12.75" customHeight="1">
      <c r="D1631" s="50"/>
      <c r="E1631" s="50"/>
      <c r="F1631" s="50"/>
      <c r="G1631" s="50"/>
      <c r="H1631" s="50"/>
      <c r="I1631" s="50"/>
      <c r="J1631" s="50"/>
      <c r="K1631" s="50"/>
      <c r="L1631" s="50"/>
      <c r="M1631" s="50"/>
      <c r="N1631" s="50"/>
      <c r="O1631" s="50"/>
      <c r="P1631" s="50"/>
      <c r="Q1631" s="50"/>
      <c r="R1631" s="50"/>
      <c r="S1631" s="50"/>
      <c r="T1631" s="50"/>
      <c r="U1631" s="50"/>
      <c r="V1631" s="60"/>
      <c r="W1631" s="60"/>
      <c r="X1631" s="60"/>
      <c r="Y1631" s="50"/>
      <c r="Z1631" s="50"/>
      <c r="AA1631" s="50"/>
      <c r="AB1631" s="51"/>
      <c r="AC1631" s="51"/>
      <c r="AD1631" s="51"/>
      <c r="AE1631" s="51"/>
      <c r="AF1631" s="51"/>
      <c r="AG1631" s="51"/>
      <c r="AH1631" s="51"/>
      <c r="AI1631" s="51"/>
      <c r="AJ1631" s="51"/>
      <c r="AK1631" s="51"/>
      <c r="AL1631" s="51"/>
      <c r="AM1631" s="51"/>
      <c r="AN1631" s="51"/>
      <c r="AO1631" s="51"/>
      <c r="AP1631" s="51"/>
      <c r="AQ1631" s="51"/>
      <c r="AR1631" s="51"/>
      <c r="AS1631" s="51"/>
      <c r="AT1631" s="51"/>
      <c r="AU1631" s="51"/>
      <c r="AV1631" s="51"/>
      <c r="AW1631" s="51"/>
      <c r="AX1631" s="51"/>
      <c r="AY1631" s="51"/>
      <c r="AZ1631" s="51"/>
      <c r="BA1631" s="51"/>
      <c r="BB1631" s="51"/>
    </row>
    <row r="1632" spans="4:54" ht="12.75" customHeight="1">
      <c r="D1632" s="50"/>
      <c r="E1632" s="50"/>
      <c r="F1632" s="50"/>
      <c r="G1632" s="50"/>
      <c r="H1632" s="50"/>
      <c r="I1632" s="50"/>
      <c r="J1632" s="50"/>
      <c r="K1632" s="50"/>
      <c r="L1632" s="50"/>
      <c r="M1632" s="50"/>
      <c r="N1632" s="50"/>
      <c r="O1632" s="50"/>
      <c r="P1632" s="50"/>
      <c r="Q1632" s="50"/>
      <c r="R1632" s="50"/>
      <c r="S1632" s="50"/>
      <c r="T1632" s="50"/>
      <c r="U1632" s="50"/>
      <c r="V1632" s="60"/>
      <c r="W1632" s="60"/>
      <c r="X1632" s="60"/>
      <c r="Y1632" s="50"/>
      <c r="Z1632" s="50"/>
      <c r="AA1632" s="50"/>
      <c r="AB1632" s="51"/>
      <c r="AC1632" s="51"/>
      <c r="AD1632" s="51"/>
      <c r="AE1632" s="51"/>
      <c r="AF1632" s="51"/>
      <c r="AG1632" s="51"/>
      <c r="AH1632" s="51"/>
      <c r="AI1632" s="51"/>
      <c r="AJ1632" s="51"/>
      <c r="AK1632" s="51"/>
      <c r="AL1632" s="51"/>
      <c r="AM1632" s="51"/>
      <c r="AN1632" s="51"/>
      <c r="AO1632" s="51"/>
      <c r="AP1632" s="51"/>
      <c r="AQ1632" s="51"/>
      <c r="AR1632" s="51"/>
      <c r="AS1632" s="51"/>
      <c r="AT1632" s="51"/>
      <c r="AU1632" s="51"/>
      <c r="AV1632" s="51"/>
      <c r="AW1632" s="51"/>
      <c r="AX1632" s="51"/>
      <c r="AY1632" s="51"/>
      <c r="AZ1632" s="51"/>
      <c r="BA1632" s="51"/>
      <c r="BB1632" s="51"/>
    </row>
    <row r="1633" spans="4:54" ht="12.75" customHeight="1">
      <c r="D1633" s="50"/>
      <c r="E1633" s="50"/>
      <c r="F1633" s="50"/>
      <c r="G1633" s="50"/>
      <c r="H1633" s="50"/>
      <c r="I1633" s="50"/>
      <c r="J1633" s="50"/>
      <c r="K1633" s="50"/>
      <c r="L1633" s="50"/>
      <c r="M1633" s="50"/>
      <c r="N1633" s="50"/>
      <c r="O1633" s="50"/>
      <c r="P1633" s="50"/>
      <c r="Q1633" s="50"/>
      <c r="R1633" s="50"/>
      <c r="S1633" s="50"/>
      <c r="T1633" s="50"/>
      <c r="U1633" s="50"/>
      <c r="V1633" s="60"/>
      <c r="W1633" s="60"/>
      <c r="X1633" s="60"/>
      <c r="Y1633" s="50"/>
      <c r="Z1633" s="50"/>
      <c r="AA1633" s="50"/>
      <c r="AB1633" s="51"/>
      <c r="AC1633" s="51"/>
      <c r="AD1633" s="51"/>
      <c r="AE1633" s="51"/>
      <c r="AF1633" s="51"/>
      <c r="AG1633" s="51"/>
      <c r="AH1633" s="51"/>
      <c r="AI1633" s="51"/>
      <c r="AJ1633" s="51"/>
      <c r="AK1633" s="51"/>
      <c r="AL1633" s="51"/>
      <c r="AM1633" s="51"/>
      <c r="AN1633" s="51"/>
      <c r="AO1633" s="51"/>
      <c r="AP1633" s="51"/>
      <c r="AQ1633" s="51"/>
      <c r="AR1633" s="51"/>
      <c r="AS1633" s="51"/>
      <c r="AT1633" s="51"/>
      <c r="AU1633" s="51"/>
      <c r="AV1633" s="51"/>
      <c r="AW1633" s="51"/>
      <c r="AX1633" s="51"/>
      <c r="AY1633" s="51"/>
      <c r="AZ1633" s="51"/>
      <c r="BA1633" s="51"/>
      <c r="BB1633" s="51"/>
    </row>
    <row r="1634" spans="4:54" ht="12.75" customHeight="1">
      <c r="D1634" s="50"/>
      <c r="E1634" s="50"/>
      <c r="F1634" s="50"/>
      <c r="G1634" s="50"/>
      <c r="H1634" s="50"/>
      <c r="I1634" s="50"/>
      <c r="J1634" s="50"/>
      <c r="K1634" s="50"/>
      <c r="L1634" s="50"/>
      <c r="M1634" s="50"/>
      <c r="N1634" s="50"/>
      <c r="O1634" s="50"/>
      <c r="P1634" s="50"/>
      <c r="Q1634" s="50"/>
      <c r="R1634" s="50"/>
      <c r="S1634" s="50"/>
      <c r="T1634" s="50"/>
      <c r="U1634" s="50"/>
      <c r="V1634" s="60"/>
      <c r="W1634" s="60"/>
      <c r="X1634" s="60"/>
      <c r="Y1634" s="50"/>
      <c r="Z1634" s="50"/>
      <c r="AA1634" s="50"/>
      <c r="AB1634" s="51"/>
      <c r="AC1634" s="51"/>
      <c r="AD1634" s="51"/>
      <c r="AE1634" s="51"/>
      <c r="AF1634" s="51"/>
      <c r="AG1634" s="51"/>
      <c r="AH1634" s="51"/>
      <c r="AI1634" s="51"/>
      <c r="AJ1634" s="51"/>
      <c r="AK1634" s="51"/>
      <c r="AL1634" s="51"/>
      <c r="AM1634" s="51"/>
      <c r="AN1634" s="51"/>
      <c r="AO1634" s="51"/>
      <c r="AP1634" s="51"/>
      <c r="AQ1634" s="51"/>
      <c r="AR1634" s="51"/>
      <c r="AS1634" s="51"/>
      <c r="AT1634" s="51"/>
      <c r="AU1634" s="51"/>
      <c r="AV1634" s="51"/>
      <c r="AW1634" s="51"/>
      <c r="AX1634" s="51"/>
      <c r="AY1634" s="51"/>
      <c r="AZ1634" s="51"/>
      <c r="BA1634" s="51"/>
      <c r="BB1634" s="51"/>
    </row>
    <row r="1635" spans="4:54" ht="12.75" customHeight="1">
      <c r="D1635" s="50"/>
      <c r="E1635" s="50"/>
      <c r="F1635" s="50"/>
      <c r="G1635" s="50"/>
      <c r="H1635" s="50"/>
      <c r="I1635" s="50"/>
      <c r="J1635" s="50"/>
      <c r="K1635" s="50"/>
      <c r="L1635" s="50"/>
      <c r="M1635" s="50"/>
      <c r="N1635" s="50"/>
      <c r="O1635" s="50"/>
      <c r="P1635" s="50"/>
      <c r="Q1635" s="50"/>
      <c r="R1635" s="50"/>
      <c r="S1635" s="50"/>
      <c r="T1635" s="50"/>
      <c r="U1635" s="50"/>
      <c r="V1635" s="60"/>
      <c r="W1635" s="60"/>
      <c r="X1635" s="60"/>
      <c r="Y1635" s="50"/>
      <c r="Z1635" s="50"/>
      <c r="AA1635" s="50"/>
      <c r="AB1635" s="51"/>
      <c r="AC1635" s="51"/>
      <c r="AD1635" s="51"/>
      <c r="AE1635" s="51"/>
      <c r="AF1635" s="51"/>
      <c r="AG1635" s="51"/>
      <c r="AH1635" s="51"/>
      <c r="AI1635" s="51"/>
      <c r="AJ1635" s="51"/>
      <c r="AK1635" s="51"/>
      <c r="AL1635" s="51"/>
      <c r="AM1635" s="51"/>
      <c r="AN1635" s="51"/>
      <c r="AO1635" s="51"/>
      <c r="AP1635" s="51"/>
      <c r="AQ1635" s="51"/>
      <c r="AR1635" s="51"/>
      <c r="AS1635" s="51"/>
      <c r="AT1635" s="51"/>
      <c r="AU1635" s="51"/>
      <c r="AV1635" s="51"/>
      <c r="AW1635" s="51"/>
      <c r="AX1635" s="51"/>
      <c r="AY1635" s="51"/>
      <c r="AZ1635" s="51"/>
      <c r="BA1635" s="51"/>
      <c r="BB1635" s="51"/>
    </row>
    <row r="1636" spans="4:54" ht="12.75" customHeight="1">
      <c r="D1636" s="50"/>
      <c r="E1636" s="50"/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  <c r="P1636" s="50"/>
      <c r="Q1636" s="50"/>
      <c r="R1636" s="50"/>
      <c r="S1636" s="50"/>
      <c r="T1636" s="50"/>
      <c r="U1636" s="50"/>
      <c r="V1636" s="60"/>
      <c r="W1636" s="60"/>
      <c r="X1636" s="60"/>
      <c r="Y1636" s="50"/>
      <c r="Z1636" s="50"/>
      <c r="AA1636" s="50"/>
      <c r="AB1636" s="51"/>
      <c r="AC1636" s="51"/>
      <c r="AD1636" s="51"/>
      <c r="AE1636" s="51"/>
      <c r="AF1636" s="51"/>
      <c r="AG1636" s="51"/>
      <c r="AH1636" s="51"/>
      <c r="AI1636" s="51"/>
      <c r="AJ1636" s="51"/>
      <c r="AK1636" s="51"/>
      <c r="AL1636" s="51"/>
      <c r="AM1636" s="51"/>
      <c r="AN1636" s="51"/>
      <c r="AO1636" s="51"/>
      <c r="AP1636" s="51"/>
      <c r="AQ1636" s="51"/>
      <c r="AR1636" s="51"/>
      <c r="AS1636" s="51"/>
      <c r="AT1636" s="51"/>
      <c r="AU1636" s="51"/>
      <c r="AV1636" s="51"/>
      <c r="AW1636" s="51"/>
      <c r="AX1636" s="51"/>
      <c r="AY1636" s="51"/>
      <c r="AZ1636" s="51"/>
      <c r="BA1636" s="51"/>
      <c r="BB1636" s="51"/>
    </row>
    <row r="1637" spans="4:54" ht="12.75" customHeight="1">
      <c r="D1637" s="50"/>
      <c r="E1637" s="50"/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  <c r="P1637" s="50"/>
      <c r="Q1637" s="50"/>
      <c r="R1637" s="50"/>
      <c r="S1637" s="50"/>
      <c r="T1637" s="50"/>
      <c r="U1637" s="50"/>
      <c r="V1637" s="60"/>
      <c r="W1637" s="60"/>
      <c r="X1637" s="60"/>
      <c r="Y1637" s="50"/>
      <c r="Z1637" s="50"/>
      <c r="AA1637" s="50"/>
      <c r="AB1637" s="51"/>
      <c r="AC1637" s="51"/>
      <c r="AD1637" s="51"/>
      <c r="AE1637" s="51"/>
      <c r="AF1637" s="51"/>
      <c r="AG1637" s="51"/>
      <c r="AH1637" s="51"/>
      <c r="AI1637" s="51"/>
      <c r="AJ1637" s="51"/>
      <c r="AK1637" s="51"/>
      <c r="AL1637" s="51"/>
      <c r="AM1637" s="51"/>
      <c r="AN1637" s="51"/>
      <c r="AO1637" s="51"/>
      <c r="AP1637" s="51"/>
      <c r="AQ1637" s="51"/>
      <c r="AR1637" s="51"/>
      <c r="AS1637" s="51"/>
      <c r="AT1637" s="51"/>
      <c r="AU1637" s="51"/>
      <c r="AV1637" s="51"/>
      <c r="AW1637" s="51"/>
      <c r="AX1637" s="51"/>
      <c r="AY1637" s="51"/>
      <c r="AZ1637" s="51"/>
      <c r="BA1637" s="51"/>
      <c r="BB1637" s="51"/>
    </row>
    <row r="1638" spans="4:54" ht="12.75" customHeight="1">
      <c r="D1638" s="50"/>
      <c r="E1638" s="50"/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  <c r="P1638" s="50"/>
      <c r="Q1638" s="50"/>
      <c r="R1638" s="50"/>
      <c r="S1638" s="50"/>
      <c r="T1638" s="50"/>
      <c r="U1638" s="50"/>
      <c r="V1638" s="60"/>
      <c r="W1638" s="60"/>
      <c r="X1638" s="60"/>
      <c r="Y1638" s="50"/>
      <c r="Z1638" s="50"/>
      <c r="AA1638" s="50"/>
      <c r="AB1638" s="51"/>
      <c r="AC1638" s="51"/>
      <c r="AD1638" s="51"/>
      <c r="AE1638" s="51"/>
      <c r="AF1638" s="51"/>
      <c r="AG1638" s="51"/>
      <c r="AH1638" s="51"/>
      <c r="AI1638" s="51"/>
      <c r="AJ1638" s="51"/>
      <c r="AK1638" s="51"/>
      <c r="AL1638" s="51"/>
      <c r="AM1638" s="51"/>
      <c r="AN1638" s="51"/>
      <c r="AO1638" s="51"/>
      <c r="AP1638" s="51"/>
      <c r="AQ1638" s="51"/>
      <c r="AR1638" s="51"/>
      <c r="AS1638" s="51"/>
      <c r="AT1638" s="51"/>
      <c r="AU1638" s="51"/>
      <c r="AV1638" s="51"/>
      <c r="AW1638" s="51"/>
      <c r="AX1638" s="51"/>
      <c r="AY1638" s="51"/>
      <c r="AZ1638" s="51"/>
      <c r="BA1638" s="51"/>
      <c r="BB1638" s="51"/>
    </row>
    <row r="1639" spans="4:54" ht="12.75" customHeight="1"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  <c r="P1639" s="50"/>
      <c r="Q1639" s="50"/>
      <c r="R1639" s="50"/>
      <c r="S1639" s="50"/>
      <c r="T1639" s="50"/>
      <c r="U1639" s="50"/>
      <c r="V1639" s="60"/>
      <c r="W1639" s="60"/>
      <c r="X1639" s="60"/>
      <c r="Y1639" s="50"/>
      <c r="Z1639" s="50"/>
      <c r="AA1639" s="50"/>
      <c r="AB1639" s="51"/>
      <c r="AC1639" s="51"/>
      <c r="AD1639" s="51"/>
      <c r="AE1639" s="51"/>
      <c r="AF1639" s="51"/>
      <c r="AG1639" s="51"/>
      <c r="AH1639" s="51"/>
      <c r="AI1639" s="51"/>
      <c r="AJ1639" s="51"/>
      <c r="AK1639" s="51"/>
      <c r="AL1639" s="51"/>
      <c r="AM1639" s="51"/>
      <c r="AN1639" s="51"/>
      <c r="AO1639" s="51"/>
      <c r="AP1639" s="51"/>
      <c r="AQ1639" s="51"/>
      <c r="AR1639" s="51"/>
      <c r="AS1639" s="51"/>
      <c r="AT1639" s="51"/>
      <c r="AU1639" s="51"/>
      <c r="AV1639" s="51"/>
      <c r="AW1639" s="51"/>
      <c r="AX1639" s="51"/>
      <c r="AY1639" s="51"/>
      <c r="AZ1639" s="51"/>
      <c r="BA1639" s="51"/>
      <c r="BB1639" s="51"/>
    </row>
    <row r="1640" spans="4:54" ht="12.75" customHeight="1">
      <c r="D1640" s="50"/>
      <c r="E1640" s="50"/>
      <c r="F1640" s="50"/>
      <c r="G1640" s="50"/>
      <c r="H1640" s="50"/>
      <c r="I1640" s="50"/>
      <c r="J1640" s="50"/>
      <c r="K1640" s="50"/>
      <c r="L1640" s="50"/>
      <c r="M1640" s="50"/>
      <c r="N1640" s="50"/>
      <c r="O1640" s="50"/>
      <c r="P1640" s="50"/>
      <c r="Q1640" s="50"/>
      <c r="R1640" s="50"/>
      <c r="S1640" s="50"/>
      <c r="T1640" s="50"/>
      <c r="U1640" s="50"/>
      <c r="V1640" s="60"/>
      <c r="W1640" s="60"/>
      <c r="X1640" s="60"/>
      <c r="Y1640" s="50"/>
      <c r="Z1640" s="50"/>
      <c r="AA1640" s="50"/>
      <c r="AB1640" s="51"/>
      <c r="AC1640" s="51"/>
      <c r="AD1640" s="51"/>
      <c r="AE1640" s="51"/>
      <c r="AF1640" s="51"/>
      <c r="AG1640" s="51"/>
      <c r="AH1640" s="51"/>
      <c r="AI1640" s="51"/>
      <c r="AJ1640" s="51"/>
      <c r="AK1640" s="51"/>
      <c r="AL1640" s="51"/>
      <c r="AM1640" s="51"/>
      <c r="AN1640" s="51"/>
      <c r="AO1640" s="51"/>
      <c r="AP1640" s="51"/>
      <c r="AQ1640" s="51"/>
      <c r="AR1640" s="51"/>
      <c r="AS1640" s="51"/>
      <c r="AT1640" s="51"/>
      <c r="AU1640" s="51"/>
      <c r="AV1640" s="51"/>
      <c r="AW1640" s="51"/>
      <c r="AX1640" s="51"/>
      <c r="AY1640" s="51"/>
      <c r="AZ1640" s="51"/>
      <c r="BA1640" s="51"/>
      <c r="BB1640" s="51"/>
    </row>
    <row r="1641" spans="4:54" ht="12.75" customHeight="1">
      <c r="D1641" s="50"/>
      <c r="E1641" s="50"/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  <c r="P1641" s="50"/>
      <c r="Q1641" s="50"/>
      <c r="R1641" s="50"/>
      <c r="S1641" s="50"/>
      <c r="T1641" s="50"/>
      <c r="U1641" s="50"/>
      <c r="V1641" s="60"/>
      <c r="W1641" s="60"/>
      <c r="X1641" s="60"/>
      <c r="Y1641" s="50"/>
      <c r="Z1641" s="50"/>
      <c r="AA1641" s="50"/>
      <c r="AB1641" s="51"/>
      <c r="AC1641" s="51"/>
      <c r="AD1641" s="51"/>
      <c r="AE1641" s="51"/>
      <c r="AF1641" s="51"/>
      <c r="AG1641" s="51"/>
      <c r="AH1641" s="51"/>
      <c r="AI1641" s="51"/>
      <c r="AJ1641" s="51"/>
      <c r="AK1641" s="51"/>
      <c r="AL1641" s="51"/>
      <c r="AM1641" s="51"/>
      <c r="AN1641" s="51"/>
      <c r="AO1641" s="51"/>
      <c r="AP1641" s="51"/>
      <c r="AQ1641" s="51"/>
      <c r="AR1641" s="51"/>
      <c r="AS1641" s="51"/>
      <c r="AT1641" s="51"/>
      <c r="AU1641" s="51"/>
      <c r="AV1641" s="51"/>
      <c r="AW1641" s="51"/>
      <c r="AX1641" s="51"/>
      <c r="AY1641" s="51"/>
      <c r="AZ1641" s="51"/>
      <c r="BA1641" s="51"/>
      <c r="BB1641" s="51"/>
    </row>
    <row r="1642" spans="4:54" ht="12.75" customHeight="1"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  <c r="U1642" s="50"/>
      <c r="V1642" s="60"/>
      <c r="W1642" s="60"/>
      <c r="X1642" s="60"/>
      <c r="Y1642" s="50"/>
      <c r="Z1642" s="50"/>
      <c r="AA1642" s="50"/>
      <c r="AB1642" s="51"/>
      <c r="AC1642" s="51"/>
      <c r="AD1642" s="51"/>
      <c r="AE1642" s="51"/>
      <c r="AF1642" s="51"/>
      <c r="AG1642" s="51"/>
      <c r="AH1642" s="51"/>
      <c r="AI1642" s="51"/>
      <c r="AJ1642" s="51"/>
      <c r="AK1642" s="51"/>
      <c r="AL1642" s="51"/>
      <c r="AM1642" s="51"/>
      <c r="AN1642" s="51"/>
      <c r="AO1642" s="51"/>
      <c r="AP1642" s="51"/>
      <c r="AQ1642" s="51"/>
      <c r="AR1642" s="51"/>
      <c r="AS1642" s="51"/>
      <c r="AT1642" s="51"/>
      <c r="AU1642" s="51"/>
      <c r="AV1642" s="51"/>
      <c r="AW1642" s="51"/>
      <c r="AX1642" s="51"/>
      <c r="AY1642" s="51"/>
      <c r="AZ1642" s="51"/>
      <c r="BA1642" s="51"/>
      <c r="BB1642" s="51"/>
    </row>
    <row r="1643" spans="4:54" ht="12.75" customHeight="1">
      <c r="D1643" s="50"/>
      <c r="E1643" s="50"/>
      <c r="F1643" s="50"/>
      <c r="G1643" s="50"/>
      <c r="H1643" s="50"/>
      <c r="I1643" s="50"/>
      <c r="J1643" s="50"/>
      <c r="K1643" s="50"/>
      <c r="L1643" s="50"/>
      <c r="M1643" s="50"/>
      <c r="N1643" s="50"/>
      <c r="O1643" s="50"/>
      <c r="P1643" s="50"/>
      <c r="Q1643" s="50"/>
      <c r="R1643" s="50"/>
      <c r="S1643" s="50"/>
      <c r="T1643" s="50"/>
      <c r="U1643" s="50"/>
      <c r="V1643" s="60"/>
      <c r="W1643" s="60"/>
      <c r="X1643" s="60"/>
      <c r="Y1643" s="50"/>
      <c r="Z1643" s="50"/>
      <c r="AA1643" s="50"/>
      <c r="AB1643" s="51"/>
      <c r="AC1643" s="51"/>
      <c r="AD1643" s="51"/>
      <c r="AE1643" s="51"/>
      <c r="AF1643" s="51"/>
      <c r="AG1643" s="51"/>
      <c r="AH1643" s="51"/>
      <c r="AI1643" s="51"/>
      <c r="AJ1643" s="51"/>
      <c r="AK1643" s="51"/>
      <c r="AL1643" s="51"/>
      <c r="AM1643" s="51"/>
      <c r="AN1643" s="51"/>
      <c r="AO1643" s="51"/>
      <c r="AP1643" s="51"/>
      <c r="AQ1643" s="51"/>
      <c r="AR1643" s="51"/>
      <c r="AS1643" s="51"/>
      <c r="AT1643" s="51"/>
      <c r="AU1643" s="51"/>
      <c r="AV1643" s="51"/>
      <c r="AW1643" s="51"/>
      <c r="AX1643" s="51"/>
      <c r="AY1643" s="51"/>
      <c r="AZ1643" s="51"/>
      <c r="BA1643" s="51"/>
      <c r="BB1643" s="51"/>
    </row>
    <row r="1644" spans="4:54" ht="12.75" customHeight="1">
      <c r="D1644" s="50"/>
      <c r="E1644" s="50"/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  <c r="P1644" s="50"/>
      <c r="Q1644" s="50"/>
      <c r="R1644" s="50"/>
      <c r="S1644" s="50"/>
      <c r="T1644" s="50"/>
      <c r="U1644" s="50"/>
      <c r="V1644" s="60"/>
      <c r="W1644" s="60"/>
      <c r="X1644" s="60"/>
      <c r="Y1644" s="50"/>
      <c r="Z1644" s="50"/>
      <c r="AA1644" s="50"/>
      <c r="AB1644" s="51"/>
      <c r="AC1644" s="51"/>
      <c r="AD1644" s="51"/>
      <c r="AE1644" s="51"/>
      <c r="AF1644" s="51"/>
      <c r="AG1644" s="51"/>
      <c r="AH1644" s="51"/>
      <c r="AI1644" s="51"/>
      <c r="AJ1644" s="51"/>
      <c r="AK1644" s="51"/>
      <c r="AL1644" s="51"/>
      <c r="AM1644" s="51"/>
      <c r="AN1644" s="51"/>
      <c r="AO1644" s="51"/>
      <c r="AP1644" s="51"/>
      <c r="AQ1644" s="51"/>
      <c r="AR1644" s="51"/>
      <c r="AS1644" s="51"/>
      <c r="AT1644" s="51"/>
      <c r="AU1644" s="51"/>
      <c r="AV1644" s="51"/>
      <c r="AW1644" s="51"/>
      <c r="AX1644" s="51"/>
      <c r="AY1644" s="51"/>
      <c r="AZ1644" s="51"/>
      <c r="BA1644" s="51"/>
      <c r="BB1644" s="51"/>
    </row>
    <row r="1645" spans="4:54" ht="12.75" customHeight="1">
      <c r="D1645" s="50"/>
      <c r="E1645" s="50"/>
      <c r="F1645" s="50"/>
      <c r="G1645" s="50"/>
      <c r="H1645" s="50"/>
      <c r="I1645" s="50"/>
      <c r="J1645" s="50"/>
      <c r="K1645" s="50"/>
      <c r="L1645" s="50"/>
      <c r="M1645" s="50"/>
      <c r="N1645" s="50"/>
      <c r="O1645" s="50"/>
      <c r="P1645" s="50"/>
      <c r="Q1645" s="50"/>
      <c r="R1645" s="50"/>
      <c r="S1645" s="50"/>
      <c r="T1645" s="50"/>
      <c r="U1645" s="50"/>
      <c r="V1645" s="60"/>
      <c r="W1645" s="60"/>
      <c r="X1645" s="60"/>
      <c r="Y1645" s="50"/>
      <c r="Z1645" s="50"/>
      <c r="AA1645" s="50"/>
      <c r="AB1645" s="51"/>
      <c r="AC1645" s="51"/>
      <c r="AD1645" s="51"/>
      <c r="AE1645" s="51"/>
      <c r="AF1645" s="51"/>
      <c r="AG1645" s="51"/>
      <c r="AH1645" s="51"/>
      <c r="AI1645" s="51"/>
      <c r="AJ1645" s="51"/>
      <c r="AK1645" s="51"/>
      <c r="AL1645" s="51"/>
      <c r="AM1645" s="51"/>
      <c r="AN1645" s="51"/>
      <c r="AO1645" s="51"/>
      <c r="AP1645" s="51"/>
      <c r="AQ1645" s="51"/>
      <c r="AR1645" s="51"/>
      <c r="AS1645" s="51"/>
      <c r="AT1645" s="51"/>
      <c r="AU1645" s="51"/>
      <c r="AV1645" s="51"/>
      <c r="AW1645" s="51"/>
      <c r="AX1645" s="51"/>
      <c r="AY1645" s="51"/>
      <c r="AZ1645" s="51"/>
      <c r="BA1645" s="51"/>
      <c r="BB1645" s="51"/>
    </row>
    <row r="1646" spans="4:54" ht="12.75" customHeight="1">
      <c r="D1646" s="50"/>
      <c r="E1646" s="50"/>
      <c r="F1646" s="50"/>
      <c r="G1646" s="50"/>
      <c r="H1646" s="50"/>
      <c r="I1646" s="50"/>
      <c r="J1646" s="50"/>
      <c r="K1646" s="50"/>
      <c r="L1646" s="50"/>
      <c r="M1646" s="50"/>
      <c r="N1646" s="50"/>
      <c r="O1646" s="50"/>
      <c r="P1646" s="50"/>
      <c r="Q1646" s="50"/>
      <c r="R1646" s="50"/>
      <c r="S1646" s="50"/>
      <c r="T1646" s="50"/>
      <c r="U1646" s="50"/>
      <c r="V1646" s="60"/>
      <c r="W1646" s="60"/>
      <c r="X1646" s="60"/>
      <c r="Y1646" s="50"/>
      <c r="Z1646" s="50"/>
      <c r="AA1646" s="50"/>
      <c r="AB1646" s="51"/>
      <c r="AC1646" s="51"/>
      <c r="AD1646" s="51"/>
      <c r="AE1646" s="51"/>
      <c r="AF1646" s="51"/>
      <c r="AG1646" s="51"/>
      <c r="AH1646" s="51"/>
      <c r="AI1646" s="51"/>
      <c r="AJ1646" s="51"/>
      <c r="AK1646" s="51"/>
      <c r="AL1646" s="51"/>
      <c r="AM1646" s="51"/>
      <c r="AN1646" s="51"/>
      <c r="AO1646" s="51"/>
      <c r="AP1646" s="51"/>
      <c r="AQ1646" s="51"/>
      <c r="AR1646" s="51"/>
      <c r="AS1646" s="51"/>
      <c r="AT1646" s="51"/>
      <c r="AU1646" s="51"/>
      <c r="AV1646" s="51"/>
      <c r="AW1646" s="51"/>
      <c r="AX1646" s="51"/>
      <c r="AY1646" s="51"/>
      <c r="AZ1646" s="51"/>
      <c r="BA1646" s="51"/>
      <c r="BB1646" s="51"/>
    </row>
    <row r="1647" spans="4:54" ht="12.75" customHeight="1">
      <c r="D1647" s="50"/>
      <c r="E1647" s="50"/>
      <c r="F1647" s="50"/>
      <c r="G1647" s="50"/>
      <c r="H1647" s="50"/>
      <c r="I1647" s="50"/>
      <c r="J1647" s="50"/>
      <c r="K1647" s="50"/>
      <c r="L1647" s="50"/>
      <c r="M1647" s="50"/>
      <c r="N1647" s="50"/>
      <c r="O1647" s="50"/>
      <c r="P1647" s="50"/>
      <c r="Q1647" s="50"/>
      <c r="R1647" s="50"/>
      <c r="S1647" s="50"/>
      <c r="T1647" s="50"/>
      <c r="U1647" s="50"/>
      <c r="V1647" s="60"/>
      <c r="W1647" s="60"/>
      <c r="X1647" s="60"/>
      <c r="Y1647" s="50"/>
      <c r="Z1647" s="50"/>
      <c r="AA1647" s="50"/>
      <c r="AB1647" s="51"/>
      <c r="AC1647" s="51"/>
      <c r="AD1647" s="51"/>
      <c r="AE1647" s="51"/>
      <c r="AF1647" s="51"/>
      <c r="AG1647" s="51"/>
      <c r="AH1647" s="51"/>
      <c r="AI1647" s="51"/>
      <c r="AJ1647" s="51"/>
      <c r="AK1647" s="51"/>
      <c r="AL1647" s="51"/>
      <c r="AM1647" s="51"/>
      <c r="AN1647" s="51"/>
      <c r="AO1647" s="51"/>
      <c r="AP1647" s="51"/>
      <c r="AQ1647" s="51"/>
      <c r="AR1647" s="51"/>
      <c r="AS1647" s="51"/>
      <c r="AT1647" s="51"/>
      <c r="AU1647" s="51"/>
      <c r="AV1647" s="51"/>
      <c r="AW1647" s="51"/>
      <c r="AX1647" s="51"/>
      <c r="AY1647" s="51"/>
      <c r="AZ1647" s="51"/>
      <c r="BA1647" s="51"/>
      <c r="BB1647" s="51"/>
    </row>
    <row r="1648" spans="4:54" ht="12.75" customHeight="1">
      <c r="D1648" s="50"/>
      <c r="E1648" s="50"/>
      <c r="F1648" s="50"/>
      <c r="G1648" s="50"/>
      <c r="H1648" s="50"/>
      <c r="I1648" s="50"/>
      <c r="J1648" s="50"/>
      <c r="K1648" s="50"/>
      <c r="L1648" s="50"/>
      <c r="M1648" s="50"/>
      <c r="N1648" s="50"/>
      <c r="O1648" s="50"/>
      <c r="P1648" s="50"/>
      <c r="Q1648" s="50"/>
      <c r="R1648" s="50"/>
      <c r="S1648" s="50"/>
      <c r="T1648" s="50"/>
      <c r="U1648" s="50"/>
      <c r="V1648" s="60"/>
      <c r="W1648" s="60"/>
      <c r="X1648" s="60"/>
      <c r="Y1648" s="50"/>
      <c r="Z1648" s="50"/>
      <c r="AA1648" s="50"/>
      <c r="AB1648" s="51"/>
      <c r="AC1648" s="51"/>
      <c r="AD1648" s="51"/>
      <c r="AE1648" s="51"/>
      <c r="AF1648" s="51"/>
      <c r="AG1648" s="51"/>
      <c r="AH1648" s="51"/>
      <c r="AI1648" s="51"/>
      <c r="AJ1648" s="51"/>
      <c r="AK1648" s="51"/>
      <c r="AL1648" s="51"/>
      <c r="AM1648" s="51"/>
      <c r="AN1648" s="51"/>
      <c r="AO1648" s="51"/>
      <c r="AP1648" s="51"/>
      <c r="AQ1648" s="51"/>
      <c r="AR1648" s="51"/>
      <c r="AS1648" s="51"/>
      <c r="AT1648" s="51"/>
      <c r="AU1648" s="51"/>
      <c r="AV1648" s="51"/>
      <c r="AW1648" s="51"/>
      <c r="AX1648" s="51"/>
      <c r="AY1648" s="51"/>
      <c r="AZ1648" s="51"/>
      <c r="BA1648" s="51"/>
      <c r="BB1648" s="51"/>
    </row>
    <row r="1649" spans="4:54" ht="12.75" customHeight="1">
      <c r="D1649" s="50"/>
      <c r="E1649" s="50"/>
      <c r="F1649" s="50"/>
      <c r="G1649" s="50"/>
      <c r="H1649" s="50"/>
      <c r="I1649" s="50"/>
      <c r="J1649" s="50"/>
      <c r="K1649" s="50"/>
      <c r="L1649" s="50"/>
      <c r="M1649" s="50"/>
      <c r="N1649" s="50"/>
      <c r="O1649" s="50"/>
      <c r="P1649" s="50"/>
      <c r="Q1649" s="50"/>
      <c r="R1649" s="50"/>
      <c r="S1649" s="50"/>
      <c r="T1649" s="50"/>
      <c r="U1649" s="50"/>
      <c r="V1649" s="60"/>
      <c r="W1649" s="60"/>
      <c r="X1649" s="60"/>
      <c r="Y1649" s="50"/>
      <c r="Z1649" s="50"/>
      <c r="AA1649" s="50"/>
      <c r="AB1649" s="51"/>
      <c r="AC1649" s="51"/>
      <c r="AD1649" s="51"/>
      <c r="AE1649" s="51"/>
      <c r="AF1649" s="51"/>
      <c r="AG1649" s="51"/>
      <c r="AH1649" s="51"/>
      <c r="AI1649" s="51"/>
      <c r="AJ1649" s="51"/>
      <c r="AK1649" s="51"/>
      <c r="AL1649" s="51"/>
      <c r="AM1649" s="51"/>
      <c r="AN1649" s="51"/>
      <c r="AO1649" s="51"/>
      <c r="AP1649" s="51"/>
      <c r="AQ1649" s="51"/>
      <c r="AR1649" s="51"/>
      <c r="AS1649" s="51"/>
      <c r="AT1649" s="51"/>
      <c r="AU1649" s="51"/>
      <c r="AV1649" s="51"/>
      <c r="AW1649" s="51"/>
      <c r="AX1649" s="51"/>
      <c r="AY1649" s="51"/>
      <c r="AZ1649" s="51"/>
      <c r="BA1649" s="51"/>
      <c r="BB1649" s="51"/>
    </row>
    <row r="1650" spans="4:54" ht="12.75" customHeight="1">
      <c r="D1650" s="50"/>
      <c r="E1650" s="50"/>
      <c r="F1650" s="50"/>
      <c r="G1650" s="50"/>
      <c r="H1650" s="50"/>
      <c r="I1650" s="50"/>
      <c r="J1650" s="50"/>
      <c r="K1650" s="50"/>
      <c r="L1650" s="50"/>
      <c r="M1650" s="50"/>
      <c r="N1650" s="50"/>
      <c r="O1650" s="50"/>
      <c r="P1650" s="50"/>
      <c r="Q1650" s="50"/>
      <c r="R1650" s="50"/>
      <c r="S1650" s="50"/>
      <c r="T1650" s="50"/>
      <c r="U1650" s="50"/>
      <c r="V1650" s="60"/>
      <c r="W1650" s="60"/>
      <c r="X1650" s="60"/>
      <c r="Y1650" s="50"/>
      <c r="Z1650" s="50"/>
      <c r="AA1650" s="50"/>
      <c r="AB1650" s="51"/>
      <c r="AC1650" s="51"/>
      <c r="AD1650" s="51"/>
      <c r="AE1650" s="51"/>
      <c r="AF1650" s="51"/>
      <c r="AG1650" s="51"/>
      <c r="AH1650" s="51"/>
      <c r="AI1650" s="51"/>
      <c r="AJ1650" s="51"/>
      <c r="AK1650" s="51"/>
      <c r="AL1650" s="51"/>
      <c r="AM1650" s="51"/>
      <c r="AN1650" s="51"/>
      <c r="AO1650" s="51"/>
      <c r="AP1650" s="51"/>
      <c r="AQ1650" s="51"/>
      <c r="AR1650" s="51"/>
      <c r="AS1650" s="51"/>
      <c r="AT1650" s="51"/>
      <c r="AU1650" s="51"/>
      <c r="AV1650" s="51"/>
      <c r="AW1650" s="51"/>
      <c r="AX1650" s="51"/>
      <c r="AY1650" s="51"/>
      <c r="AZ1650" s="51"/>
      <c r="BA1650" s="51"/>
      <c r="BB1650" s="51"/>
    </row>
    <row r="1651" spans="4:54" ht="12.75" customHeight="1">
      <c r="D1651" s="50"/>
      <c r="E1651" s="50"/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  <c r="P1651" s="50"/>
      <c r="Q1651" s="50"/>
      <c r="R1651" s="50"/>
      <c r="S1651" s="50"/>
      <c r="T1651" s="50"/>
      <c r="U1651" s="50"/>
      <c r="V1651" s="60"/>
      <c r="W1651" s="60"/>
      <c r="X1651" s="60"/>
      <c r="Y1651" s="50"/>
      <c r="Z1651" s="50"/>
      <c r="AA1651" s="50"/>
      <c r="AB1651" s="51"/>
      <c r="AC1651" s="51"/>
      <c r="AD1651" s="51"/>
      <c r="AE1651" s="51"/>
      <c r="AF1651" s="51"/>
      <c r="AG1651" s="51"/>
      <c r="AH1651" s="51"/>
      <c r="AI1651" s="51"/>
      <c r="AJ1651" s="51"/>
      <c r="AK1651" s="51"/>
      <c r="AL1651" s="51"/>
      <c r="AM1651" s="51"/>
      <c r="AN1651" s="51"/>
      <c r="AO1651" s="51"/>
      <c r="AP1651" s="51"/>
      <c r="AQ1651" s="51"/>
      <c r="AR1651" s="51"/>
      <c r="AS1651" s="51"/>
      <c r="AT1651" s="51"/>
      <c r="AU1651" s="51"/>
      <c r="AV1651" s="51"/>
      <c r="AW1651" s="51"/>
      <c r="AX1651" s="51"/>
      <c r="AY1651" s="51"/>
      <c r="AZ1651" s="51"/>
      <c r="BA1651" s="51"/>
      <c r="BB1651" s="51"/>
    </row>
    <row r="1652" spans="4:54" ht="12.75" customHeight="1">
      <c r="D1652" s="50"/>
      <c r="E1652" s="50"/>
      <c r="F1652" s="50"/>
      <c r="G1652" s="50"/>
      <c r="H1652" s="50"/>
      <c r="I1652" s="50"/>
      <c r="J1652" s="50"/>
      <c r="K1652" s="50"/>
      <c r="L1652" s="50"/>
      <c r="M1652" s="50"/>
      <c r="N1652" s="50"/>
      <c r="O1652" s="50"/>
      <c r="P1652" s="50"/>
      <c r="Q1652" s="50"/>
      <c r="R1652" s="50"/>
      <c r="S1652" s="50"/>
      <c r="T1652" s="50"/>
      <c r="U1652" s="50"/>
      <c r="V1652" s="60"/>
      <c r="W1652" s="60"/>
      <c r="X1652" s="60"/>
      <c r="Y1652" s="50"/>
      <c r="Z1652" s="50"/>
      <c r="AA1652" s="50"/>
      <c r="AB1652" s="51"/>
      <c r="AC1652" s="51"/>
      <c r="AD1652" s="51"/>
      <c r="AE1652" s="51"/>
      <c r="AF1652" s="51"/>
      <c r="AG1652" s="51"/>
      <c r="AH1652" s="51"/>
      <c r="AI1652" s="51"/>
      <c r="AJ1652" s="51"/>
      <c r="AK1652" s="51"/>
      <c r="AL1652" s="51"/>
      <c r="AM1652" s="51"/>
      <c r="AN1652" s="51"/>
      <c r="AO1652" s="51"/>
      <c r="AP1652" s="51"/>
      <c r="AQ1652" s="51"/>
      <c r="AR1652" s="51"/>
      <c r="AS1652" s="51"/>
      <c r="AT1652" s="51"/>
      <c r="AU1652" s="51"/>
      <c r="AV1652" s="51"/>
      <c r="AW1652" s="51"/>
      <c r="AX1652" s="51"/>
      <c r="AY1652" s="51"/>
      <c r="AZ1652" s="51"/>
      <c r="BA1652" s="51"/>
      <c r="BB1652" s="51"/>
    </row>
    <row r="1653" spans="4:54" ht="12.75" customHeight="1">
      <c r="D1653" s="50"/>
      <c r="E1653" s="50"/>
      <c r="F1653" s="50"/>
      <c r="G1653" s="50"/>
      <c r="H1653" s="50"/>
      <c r="I1653" s="50"/>
      <c r="J1653" s="50"/>
      <c r="K1653" s="50"/>
      <c r="L1653" s="50"/>
      <c r="M1653" s="50"/>
      <c r="N1653" s="50"/>
      <c r="O1653" s="50"/>
      <c r="P1653" s="50"/>
      <c r="Q1653" s="50"/>
      <c r="R1653" s="50"/>
      <c r="S1653" s="50"/>
      <c r="T1653" s="50"/>
      <c r="U1653" s="50"/>
      <c r="V1653" s="60"/>
      <c r="W1653" s="60"/>
      <c r="X1653" s="60"/>
      <c r="Y1653" s="50"/>
      <c r="Z1653" s="50"/>
      <c r="AA1653" s="50"/>
      <c r="AB1653" s="51"/>
      <c r="AC1653" s="51"/>
      <c r="AD1653" s="51"/>
      <c r="AE1653" s="51"/>
      <c r="AF1653" s="51"/>
      <c r="AG1653" s="51"/>
      <c r="AH1653" s="51"/>
      <c r="AI1653" s="51"/>
      <c r="AJ1653" s="51"/>
      <c r="AK1653" s="51"/>
      <c r="AL1653" s="51"/>
      <c r="AM1653" s="51"/>
      <c r="AN1653" s="51"/>
      <c r="AO1653" s="51"/>
      <c r="AP1653" s="51"/>
      <c r="AQ1653" s="51"/>
      <c r="AR1653" s="51"/>
      <c r="AS1653" s="51"/>
      <c r="AT1653" s="51"/>
      <c r="AU1653" s="51"/>
      <c r="AV1653" s="51"/>
      <c r="AW1653" s="51"/>
      <c r="AX1653" s="51"/>
      <c r="AY1653" s="51"/>
      <c r="AZ1653" s="51"/>
      <c r="BA1653" s="51"/>
      <c r="BB1653" s="51"/>
    </row>
    <row r="1654" spans="4:54" ht="12.75" customHeight="1">
      <c r="D1654" s="50"/>
      <c r="E1654" s="50"/>
      <c r="F1654" s="50"/>
      <c r="G1654" s="50"/>
      <c r="H1654" s="50"/>
      <c r="I1654" s="50"/>
      <c r="J1654" s="50"/>
      <c r="K1654" s="50"/>
      <c r="L1654" s="50"/>
      <c r="M1654" s="50"/>
      <c r="N1654" s="50"/>
      <c r="O1654" s="50"/>
      <c r="P1654" s="50"/>
      <c r="Q1654" s="50"/>
      <c r="R1654" s="50"/>
      <c r="S1654" s="50"/>
      <c r="T1654" s="50"/>
      <c r="U1654" s="50"/>
      <c r="V1654" s="60"/>
      <c r="W1654" s="60"/>
      <c r="X1654" s="60"/>
      <c r="Y1654" s="50"/>
      <c r="Z1654" s="50"/>
      <c r="AA1654" s="50"/>
      <c r="AB1654" s="51"/>
      <c r="AC1654" s="51"/>
      <c r="AD1654" s="51"/>
      <c r="AE1654" s="51"/>
      <c r="AF1654" s="51"/>
      <c r="AG1654" s="51"/>
      <c r="AH1654" s="51"/>
      <c r="AI1654" s="51"/>
      <c r="AJ1654" s="51"/>
      <c r="AK1654" s="51"/>
      <c r="AL1654" s="51"/>
      <c r="AM1654" s="51"/>
      <c r="AN1654" s="51"/>
      <c r="AO1654" s="51"/>
      <c r="AP1654" s="51"/>
      <c r="AQ1654" s="51"/>
      <c r="AR1654" s="51"/>
      <c r="AS1654" s="51"/>
      <c r="AT1654" s="51"/>
      <c r="AU1654" s="51"/>
      <c r="AV1654" s="51"/>
      <c r="AW1654" s="51"/>
      <c r="AX1654" s="51"/>
      <c r="AY1654" s="51"/>
      <c r="AZ1654" s="51"/>
      <c r="BA1654" s="51"/>
      <c r="BB1654" s="51"/>
    </row>
    <row r="1655" spans="4:54" ht="12.75" customHeight="1">
      <c r="D1655" s="50"/>
      <c r="E1655" s="50"/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  <c r="P1655" s="50"/>
      <c r="Q1655" s="50"/>
      <c r="R1655" s="50"/>
      <c r="S1655" s="50"/>
      <c r="T1655" s="50"/>
      <c r="U1655" s="50"/>
      <c r="V1655" s="60"/>
      <c r="W1655" s="60"/>
      <c r="X1655" s="60"/>
      <c r="Y1655" s="50"/>
      <c r="Z1655" s="50"/>
      <c r="AA1655" s="50"/>
      <c r="AB1655" s="51"/>
      <c r="AC1655" s="51"/>
      <c r="AD1655" s="51"/>
      <c r="AE1655" s="51"/>
      <c r="AF1655" s="51"/>
      <c r="AG1655" s="51"/>
      <c r="AH1655" s="51"/>
      <c r="AI1655" s="51"/>
      <c r="AJ1655" s="51"/>
      <c r="AK1655" s="51"/>
      <c r="AL1655" s="51"/>
      <c r="AM1655" s="51"/>
      <c r="AN1655" s="51"/>
      <c r="AO1655" s="51"/>
      <c r="AP1655" s="51"/>
      <c r="AQ1655" s="51"/>
      <c r="AR1655" s="51"/>
      <c r="AS1655" s="51"/>
      <c r="AT1655" s="51"/>
      <c r="AU1655" s="51"/>
      <c r="AV1655" s="51"/>
      <c r="AW1655" s="51"/>
      <c r="AX1655" s="51"/>
      <c r="AY1655" s="51"/>
      <c r="AZ1655" s="51"/>
      <c r="BA1655" s="51"/>
      <c r="BB1655" s="51"/>
    </row>
    <row r="1656" spans="4:54" ht="12.75" customHeight="1"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  <c r="U1656" s="50"/>
      <c r="V1656" s="60"/>
      <c r="W1656" s="60"/>
      <c r="X1656" s="60"/>
      <c r="Y1656" s="50"/>
      <c r="Z1656" s="50"/>
      <c r="AA1656" s="50"/>
      <c r="AB1656" s="51"/>
      <c r="AC1656" s="51"/>
      <c r="AD1656" s="51"/>
      <c r="AE1656" s="51"/>
      <c r="AF1656" s="51"/>
      <c r="AG1656" s="51"/>
      <c r="AH1656" s="51"/>
      <c r="AI1656" s="51"/>
      <c r="AJ1656" s="51"/>
      <c r="AK1656" s="51"/>
      <c r="AL1656" s="51"/>
      <c r="AM1656" s="51"/>
      <c r="AN1656" s="51"/>
      <c r="AO1656" s="51"/>
      <c r="AP1656" s="51"/>
      <c r="AQ1656" s="51"/>
      <c r="AR1656" s="51"/>
      <c r="AS1656" s="51"/>
      <c r="AT1656" s="51"/>
      <c r="AU1656" s="51"/>
      <c r="AV1656" s="51"/>
      <c r="AW1656" s="51"/>
      <c r="AX1656" s="51"/>
      <c r="AY1656" s="51"/>
      <c r="AZ1656" s="51"/>
      <c r="BA1656" s="51"/>
      <c r="BB1656" s="51"/>
    </row>
    <row r="1657" spans="4:54" ht="12.75" customHeight="1">
      <c r="D1657" s="50"/>
      <c r="E1657" s="50"/>
      <c r="F1657" s="50"/>
      <c r="G1657" s="50"/>
      <c r="H1657" s="50"/>
      <c r="I1657" s="50"/>
      <c r="J1657" s="50"/>
      <c r="K1657" s="50"/>
      <c r="L1657" s="50"/>
      <c r="M1657" s="50"/>
      <c r="N1657" s="50"/>
      <c r="O1657" s="50"/>
      <c r="P1657" s="50"/>
      <c r="Q1657" s="50"/>
      <c r="R1657" s="50"/>
      <c r="S1657" s="50"/>
      <c r="T1657" s="50"/>
      <c r="U1657" s="50"/>
      <c r="V1657" s="60"/>
      <c r="W1657" s="60"/>
      <c r="X1657" s="60"/>
      <c r="Y1657" s="50"/>
      <c r="Z1657" s="50"/>
      <c r="AA1657" s="50"/>
      <c r="AB1657" s="51"/>
      <c r="AC1657" s="51"/>
      <c r="AD1657" s="51"/>
      <c r="AE1657" s="51"/>
      <c r="AF1657" s="51"/>
      <c r="AG1657" s="51"/>
      <c r="AH1657" s="51"/>
      <c r="AI1657" s="51"/>
      <c r="AJ1657" s="51"/>
      <c r="AK1657" s="51"/>
      <c r="AL1657" s="51"/>
      <c r="AM1657" s="51"/>
      <c r="AN1657" s="51"/>
      <c r="AO1657" s="51"/>
      <c r="AP1657" s="51"/>
      <c r="AQ1657" s="51"/>
      <c r="AR1657" s="51"/>
      <c r="AS1657" s="51"/>
      <c r="AT1657" s="51"/>
      <c r="AU1657" s="51"/>
      <c r="AV1657" s="51"/>
      <c r="AW1657" s="51"/>
      <c r="AX1657" s="51"/>
      <c r="AY1657" s="51"/>
      <c r="AZ1657" s="51"/>
      <c r="BA1657" s="51"/>
      <c r="BB1657" s="51"/>
    </row>
    <row r="1658" spans="4:54" ht="12.75" customHeight="1">
      <c r="D1658" s="50"/>
      <c r="E1658" s="50"/>
      <c r="F1658" s="50"/>
      <c r="G1658" s="50"/>
      <c r="H1658" s="50"/>
      <c r="I1658" s="50"/>
      <c r="J1658" s="50"/>
      <c r="K1658" s="50"/>
      <c r="L1658" s="50"/>
      <c r="M1658" s="50"/>
      <c r="N1658" s="50"/>
      <c r="O1658" s="50"/>
      <c r="P1658" s="50"/>
      <c r="Q1658" s="50"/>
      <c r="R1658" s="50"/>
      <c r="S1658" s="50"/>
      <c r="T1658" s="50"/>
      <c r="U1658" s="50"/>
      <c r="V1658" s="60"/>
      <c r="W1658" s="60"/>
      <c r="X1658" s="60"/>
      <c r="Y1658" s="50"/>
      <c r="Z1658" s="50"/>
      <c r="AA1658" s="50"/>
      <c r="AB1658" s="51"/>
      <c r="AC1658" s="51"/>
      <c r="AD1658" s="51"/>
      <c r="AE1658" s="51"/>
      <c r="AF1658" s="51"/>
      <c r="AG1658" s="51"/>
      <c r="AH1658" s="51"/>
      <c r="AI1658" s="51"/>
      <c r="AJ1658" s="51"/>
      <c r="AK1658" s="51"/>
      <c r="AL1658" s="51"/>
      <c r="AM1658" s="51"/>
      <c r="AN1658" s="51"/>
      <c r="AO1658" s="51"/>
      <c r="AP1658" s="51"/>
      <c r="AQ1658" s="51"/>
      <c r="AR1658" s="51"/>
      <c r="AS1658" s="51"/>
      <c r="AT1658" s="51"/>
      <c r="AU1658" s="51"/>
      <c r="AV1658" s="51"/>
      <c r="AW1658" s="51"/>
      <c r="AX1658" s="51"/>
      <c r="AY1658" s="51"/>
      <c r="AZ1658" s="51"/>
      <c r="BA1658" s="51"/>
      <c r="BB1658" s="51"/>
    </row>
    <row r="1659" spans="4:54" ht="12.75" customHeight="1">
      <c r="D1659" s="50"/>
      <c r="E1659" s="50"/>
      <c r="F1659" s="50"/>
      <c r="G1659" s="50"/>
      <c r="H1659" s="50"/>
      <c r="I1659" s="50"/>
      <c r="J1659" s="50"/>
      <c r="K1659" s="50"/>
      <c r="L1659" s="50"/>
      <c r="M1659" s="50"/>
      <c r="N1659" s="50"/>
      <c r="O1659" s="50"/>
      <c r="P1659" s="50"/>
      <c r="Q1659" s="50"/>
      <c r="R1659" s="50"/>
      <c r="S1659" s="50"/>
      <c r="T1659" s="50"/>
      <c r="U1659" s="50"/>
      <c r="V1659" s="60"/>
      <c r="W1659" s="60"/>
      <c r="X1659" s="60"/>
      <c r="Y1659" s="50"/>
      <c r="Z1659" s="50"/>
      <c r="AA1659" s="50"/>
      <c r="AB1659" s="51"/>
      <c r="AC1659" s="51"/>
      <c r="AD1659" s="51"/>
      <c r="AE1659" s="51"/>
      <c r="AF1659" s="51"/>
      <c r="AG1659" s="51"/>
      <c r="AH1659" s="51"/>
      <c r="AI1659" s="51"/>
      <c r="AJ1659" s="51"/>
      <c r="AK1659" s="51"/>
      <c r="AL1659" s="51"/>
      <c r="AM1659" s="51"/>
      <c r="AN1659" s="51"/>
      <c r="AO1659" s="51"/>
      <c r="AP1659" s="51"/>
      <c r="AQ1659" s="51"/>
      <c r="AR1659" s="51"/>
      <c r="AS1659" s="51"/>
      <c r="AT1659" s="51"/>
      <c r="AU1659" s="51"/>
      <c r="AV1659" s="51"/>
      <c r="AW1659" s="51"/>
      <c r="AX1659" s="51"/>
      <c r="AY1659" s="51"/>
      <c r="AZ1659" s="51"/>
      <c r="BA1659" s="51"/>
      <c r="BB1659" s="51"/>
    </row>
    <row r="1660" spans="4:54" ht="12.75" customHeight="1">
      <c r="D1660" s="50"/>
      <c r="E1660" s="50"/>
      <c r="F1660" s="50"/>
      <c r="G1660" s="50"/>
      <c r="H1660" s="50"/>
      <c r="I1660" s="50"/>
      <c r="J1660" s="50"/>
      <c r="K1660" s="50"/>
      <c r="L1660" s="50"/>
      <c r="M1660" s="50"/>
      <c r="N1660" s="50"/>
      <c r="O1660" s="50"/>
      <c r="P1660" s="50"/>
      <c r="Q1660" s="50"/>
      <c r="R1660" s="50"/>
      <c r="S1660" s="50"/>
      <c r="T1660" s="50"/>
      <c r="U1660" s="50"/>
      <c r="V1660" s="60"/>
      <c r="W1660" s="60"/>
      <c r="X1660" s="60"/>
      <c r="Y1660" s="50"/>
      <c r="Z1660" s="50"/>
      <c r="AA1660" s="50"/>
      <c r="AB1660" s="51"/>
      <c r="AC1660" s="51"/>
      <c r="AD1660" s="51"/>
      <c r="AE1660" s="51"/>
      <c r="AF1660" s="51"/>
      <c r="AG1660" s="51"/>
      <c r="AH1660" s="51"/>
      <c r="AI1660" s="51"/>
      <c r="AJ1660" s="51"/>
      <c r="AK1660" s="51"/>
      <c r="AL1660" s="51"/>
      <c r="AM1660" s="51"/>
      <c r="AN1660" s="51"/>
      <c r="AO1660" s="51"/>
      <c r="AP1660" s="51"/>
      <c r="AQ1660" s="51"/>
      <c r="AR1660" s="51"/>
      <c r="AS1660" s="51"/>
      <c r="AT1660" s="51"/>
      <c r="AU1660" s="51"/>
      <c r="AV1660" s="51"/>
      <c r="AW1660" s="51"/>
      <c r="AX1660" s="51"/>
      <c r="AY1660" s="51"/>
      <c r="AZ1660" s="51"/>
      <c r="BA1660" s="51"/>
      <c r="BB1660" s="51"/>
    </row>
    <row r="1661" spans="4:54" ht="12.75" customHeight="1">
      <c r="D1661" s="50"/>
      <c r="E1661" s="50"/>
      <c r="F1661" s="50"/>
      <c r="G1661" s="50"/>
      <c r="H1661" s="50"/>
      <c r="I1661" s="50"/>
      <c r="J1661" s="50"/>
      <c r="K1661" s="50"/>
      <c r="L1661" s="50"/>
      <c r="M1661" s="50"/>
      <c r="N1661" s="50"/>
      <c r="O1661" s="50"/>
      <c r="P1661" s="50"/>
      <c r="Q1661" s="50"/>
      <c r="R1661" s="50"/>
      <c r="S1661" s="50"/>
      <c r="T1661" s="50"/>
      <c r="U1661" s="50"/>
      <c r="V1661" s="60"/>
      <c r="W1661" s="60"/>
      <c r="X1661" s="60"/>
      <c r="Y1661" s="50"/>
      <c r="Z1661" s="50"/>
      <c r="AA1661" s="50"/>
      <c r="AB1661" s="51"/>
      <c r="AC1661" s="51"/>
      <c r="AD1661" s="51"/>
      <c r="AE1661" s="51"/>
      <c r="AF1661" s="51"/>
      <c r="AG1661" s="51"/>
      <c r="AH1661" s="51"/>
      <c r="AI1661" s="51"/>
      <c r="AJ1661" s="51"/>
      <c r="AK1661" s="51"/>
      <c r="AL1661" s="51"/>
      <c r="AM1661" s="51"/>
      <c r="AN1661" s="51"/>
      <c r="AO1661" s="51"/>
      <c r="AP1661" s="51"/>
      <c r="AQ1661" s="51"/>
      <c r="AR1661" s="51"/>
      <c r="AS1661" s="51"/>
      <c r="AT1661" s="51"/>
      <c r="AU1661" s="51"/>
      <c r="AV1661" s="51"/>
      <c r="AW1661" s="51"/>
      <c r="AX1661" s="51"/>
      <c r="AY1661" s="51"/>
      <c r="AZ1661" s="51"/>
      <c r="BA1661" s="51"/>
      <c r="BB1661" s="51"/>
    </row>
    <row r="1662" spans="4:54" ht="12.75" customHeight="1">
      <c r="D1662" s="50"/>
      <c r="E1662" s="50"/>
      <c r="F1662" s="50"/>
      <c r="G1662" s="50"/>
      <c r="H1662" s="50"/>
      <c r="I1662" s="50"/>
      <c r="J1662" s="50"/>
      <c r="K1662" s="50"/>
      <c r="L1662" s="50"/>
      <c r="M1662" s="50"/>
      <c r="N1662" s="50"/>
      <c r="O1662" s="50"/>
      <c r="P1662" s="50"/>
      <c r="Q1662" s="50"/>
      <c r="R1662" s="50"/>
      <c r="S1662" s="50"/>
      <c r="T1662" s="50"/>
      <c r="U1662" s="50"/>
      <c r="V1662" s="60"/>
      <c r="W1662" s="60"/>
      <c r="X1662" s="60"/>
      <c r="Y1662" s="50"/>
      <c r="Z1662" s="50"/>
      <c r="AA1662" s="50"/>
      <c r="AB1662" s="51"/>
      <c r="AC1662" s="51"/>
      <c r="AD1662" s="51"/>
      <c r="AE1662" s="51"/>
      <c r="AF1662" s="51"/>
      <c r="AG1662" s="51"/>
      <c r="AH1662" s="51"/>
      <c r="AI1662" s="51"/>
      <c r="AJ1662" s="51"/>
      <c r="AK1662" s="51"/>
      <c r="AL1662" s="51"/>
      <c r="AM1662" s="51"/>
      <c r="AN1662" s="51"/>
      <c r="AO1662" s="51"/>
      <c r="AP1662" s="51"/>
      <c r="AQ1662" s="51"/>
      <c r="AR1662" s="51"/>
      <c r="AS1662" s="51"/>
      <c r="AT1662" s="51"/>
      <c r="AU1662" s="51"/>
      <c r="AV1662" s="51"/>
      <c r="AW1662" s="51"/>
      <c r="AX1662" s="51"/>
      <c r="AY1662" s="51"/>
      <c r="AZ1662" s="51"/>
      <c r="BA1662" s="51"/>
      <c r="BB1662" s="51"/>
    </row>
    <row r="1663" spans="4:54" ht="12.75" customHeight="1">
      <c r="D1663" s="50"/>
      <c r="E1663" s="50"/>
      <c r="F1663" s="50"/>
      <c r="G1663" s="50"/>
      <c r="H1663" s="50"/>
      <c r="I1663" s="50"/>
      <c r="J1663" s="50"/>
      <c r="K1663" s="50"/>
      <c r="L1663" s="50"/>
      <c r="M1663" s="50"/>
      <c r="N1663" s="50"/>
      <c r="O1663" s="50"/>
      <c r="P1663" s="50"/>
      <c r="Q1663" s="50"/>
      <c r="R1663" s="50"/>
      <c r="S1663" s="50"/>
      <c r="T1663" s="50"/>
      <c r="U1663" s="50"/>
      <c r="V1663" s="60"/>
      <c r="W1663" s="60"/>
      <c r="X1663" s="60"/>
      <c r="Y1663" s="50"/>
      <c r="Z1663" s="50"/>
      <c r="AA1663" s="50"/>
      <c r="AB1663" s="51"/>
      <c r="AC1663" s="51"/>
      <c r="AD1663" s="51"/>
      <c r="AE1663" s="51"/>
      <c r="AF1663" s="51"/>
      <c r="AG1663" s="51"/>
      <c r="AH1663" s="51"/>
      <c r="AI1663" s="51"/>
      <c r="AJ1663" s="51"/>
      <c r="AK1663" s="51"/>
      <c r="AL1663" s="51"/>
      <c r="AM1663" s="51"/>
      <c r="AN1663" s="51"/>
      <c r="AO1663" s="51"/>
      <c r="AP1663" s="51"/>
      <c r="AQ1663" s="51"/>
      <c r="AR1663" s="51"/>
      <c r="AS1663" s="51"/>
      <c r="AT1663" s="51"/>
      <c r="AU1663" s="51"/>
      <c r="AV1663" s="51"/>
      <c r="AW1663" s="51"/>
      <c r="AX1663" s="51"/>
      <c r="AY1663" s="51"/>
      <c r="AZ1663" s="51"/>
      <c r="BA1663" s="51"/>
      <c r="BB1663" s="51"/>
    </row>
    <row r="1664" spans="4:54" ht="12.75" customHeight="1">
      <c r="D1664" s="50"/>
      <c r="E1664" s="50"/>
      <c r="F1664" s="50"/>
      <c r="G1664" s="50"/>
      <c r="H1664" s="50"/>
      <c r="I1664" s="50"/>
      <c r="J1664" s="50"/>
      <c r="K1664" s="50"/>
      <c r="L1664" s="50"/>
      <c r="M1664" s="50"/>
      <c r="N1664" s="50"/>
      <c r="O1664" s="50"/>
      <c r="P1664" s="50"/>
      <c r="Q1664" s="50"/>
      <c r="R1664" s="50"/>
      <c r="S1664" s="50"/>
      <c r="T1664" s="50"/>
      <c r="U1664" s="50"/>
      <c r="V1664" s="60"/>
      <c r="W1664" s="60"/>
      <c r="X1664" s="60"/>
      <c r="Y1664" s="50"/>
      <c r="Z1664" s="50"/>
      <c r="AA1664" s="50"/>
      <c r="AB1664" s="51"/>
      <c r="AC1664" s="51"/>
      <c r="AD1664" s="51"/>
      <c r="AE1664" s="51"/>
      <c r="AF1664" s="51"/>
      <c r="AG1664" s="51"/>
      <c r="AH1664" s="51"/>
      <c r="AI1664" s="51"/>
      <c r="AJ1664" s="51"/>
      <c r="AK1664" s="51"/>
      <c r="AL1664" s="51"/>
      <c r="AM1664" s="51"/>
      <c r="AN1664" s="51"/>
      <c r="AO1664" s="51"/>
      <c r="AP1664" s="51"/>
      <c r="AQ1664" s="51"/>
      <c r="AR1664" s="51"/>
      <c r="AS1664" s="51"/>
      <c r="AT1664" s="51"/>
      <c r="AU1664" s="51"/>
      <c r="AV1664" s="51"/>
      <c r="AW1664" s="51"/>
      <c r="AX1664" s="51"/>
      <c r="AY1664" s="51"/>
      <c r="AZ1664" s="51"/>
      <c r="BA1664" s="51"/>
      <c r="BB1664" s="51"/>
    </row>
    <row r="1665" spans="4:54" ht="12.75" customHeight="1">
      <c r="D1665" s="50"/>
      <c r="E1665" s="50"/>
      <c r="F1665" s="50"/>
      <c r="G1665" s="50"/>
      <c r="H1665" s="50"/>
      <c r="I1665" s="50"/>
      <c r="J1665" s="50"/>
      <c r="K1665" s="50"/>
      <c r="L1665" s="50"/>
      <c r="M1665" s="50"/>
      <c r="N1665" s="50"/>
      <c r="O1665" s="50"/>
      <c r="P1665" s="50"/>
      <c r="Q1665" s="50"/>
      <c r="R1665" s="50"/>
      <c r="S1665" s="50"/>
      <c r="T1665" s="50"/>
      <c r="U1665" s="50"/>
      <c r="V1665" s="60"/>
      <c r="W1665" s="60"/>
      <c r="X1665" s="60"/>
      <c r="Y1665" s="50"/>
      <c r="Z1665" s="50"/>
      <c r="AA1665" s="50"/>
      <c r="AB1665" s="51"/>
      <c r="AC1665" s="51"/>
      <c r="AD1665" s="51"/>
      <c r="AE1665" s="51"/>
      <c r="AF1665" s="51"/>
      <c r="AG1665" s="51"/>
      <c r="AH1665" s="51"/>
      <c r="AI1665" s="51"/>
      <c r="AJ1665" s="51"/>
      <c r="AK1665" s="51"/>
      <c r="AL1665" s="51"/>
      <c r="AM1665" s="51"/>
      <c r="AN1665" s="51"/>
      <c r="AO1665" s="51"/>
      <c r="AP1665" s="51"/>
      <c r="AQ1665" s="51"/>
      <c r="AR1665" s="51"/>
      <c r="AS1665" s="51"/>
      <c r="AT1665" s="51"/>
      <c r="AU1665" s="51"/>
      <c r="AV1665" s="51"/>
      <c r="AW1665" s="51"/>
      <c r="AX1665" s="51"/>
      <c r="AY1665" s="51"/>
      <c r="AZ1665" s="51"/>
      <c r="BA1665" s="51"/>
      <c r="BB1665" s="51"/>
    </row>
    <row r="1666" spans="4:54" ht="12.75" customHeight="1">
      <c r="D1666" s="50"/>
      <c r="E1666" s="50"/>
      <c r="F1666" s="50"/>
      <c r="G1666" s="50"/>
      <c r="H1666" s="50"/>
      <c r="I1666" s="50"/>
      <c r="J1666" s="50"/>
      <c r="K1666" s="50"/>
      <c r="L1666" s="50"/>
      <c r="M1666" s="50"/>
      <c r="N1666" s="50"/>
      <c r="O1666" s="50"/>
      <c r="P1666" s="50"/>
      <c r="Q1666" s="50"/>
      <c r="R1666" s="50"/>
      <c r="S1666" s="50"/>
      <c r="T1666" s="50"/>
      <c r="U1666" s="50"/>
      <c r="V1666" s="60"/>
      <c r="W1666" s="60"/>
      <c r="X1666" s="60"/>
      <c r="Y1666" s="50"/>
      <c r="Z1666" s="50"/>
      <c r="AA1666" s="50"/>
      <c r="AB1666" s="51"/>
      <c r="AC1666" s="51"/>
      <c r="AD1666" s="51"/>
      <c r="AE1666" s="51"/>
      <c r="AF1666" s="51"/>
      <c r="AG1666" s="51"/>
      <c r="AH1666" s="51"/>
      <c r="AI1666" s="51"/>
      <c r="AJ1666" s="51"/>
      <c r="AK1666" s="51"/>
      <c r="AL1666" s="51"/>
      <c r="AM1666" s="51"/>
      <c r="AN1666" s="51"/>
      <c r="AO1666" s="51"/>
      <c r="AP1666" s="51"/>
      <c r="AQ1666" s="51"/>
      <c r="AR1666" s="51"/>
      <c r="AS1666" s="51"/>
      <c r="AT1666" s="51"/>
      <c r="AU1666" s="51"/>
      <c r="AV1666" s="51"/>
      <c r="AW1666" s="51"/>
      <c r="AX1666" s="51"/>
      <c r="AY1666" s="51"/>
      <c r="AZ1666" s="51"/>
      <c r="BA1666" s="51"/>
      <c r="BB1666" s="51"/>
    </row>
    <row r="1667" spans="4:54" ht="12.75" customHeight="1">
      <c r="D1667" s="50"/>
      <c r="E1667" s="50"/>
      <c r="F1667" s="50"/>
      <c r="G1667" s="50"/>
      <c r="H1667" s="50"/>
      <c r="I1667" s="50"/>
      <c r="J1667" s="50"/>
      <c r="K1667" s="50"/>
      <c r="L1667" s="50"/>
      <c r="M1667" s="50"/>
      <c r="N1667" s="50"/>
      <c r="O1667" s="50"/>
      <c r="P1667" s="50"/>
      <c r="Q1667" s="50"/>
      <c r="R1667" s="50"/>
      <c r="S1667" s="50"/>
      <c r="T1667" s="50"/>
      <c r="U1667" s="50"/>
      <c r="V1667" s="60"/>
      <c r="W1667" s="60"/>
      <c r="X1667" s="60"/>
      <c r="Y1667" s="50"/>
      <c r="Z1667" s="50"/>
      <c r="AA1667" s="50"/>
      <c r="AB1667" s="51"/>
      <c r="AC1667" s="51"/>
      <c r="AD1667" s="51"/>
      <c r="AE1667" s="51"/>
      <c r="AF1667" s="51"/>
      <c r="AG1667" s="51"/>
      <c r="AH1667" s="51"/>
      <c r="AI1667" s="51"/>
      <c r="AJ1667" s="51"/>
      <c r="AK1667" s="51"/>
      <c r="AL1667" s="51"/>
      <c r="AM1667" s="51"/>
      <c r="AN1667" s="51"/>
      <c r="AO1667" s="51"/>
      <c r="AP1667" s="51"/>
      <c r="AQ1667" s="51"/>
      <c r="AR1667" s="51"/>
      <c r="AS1667" s="51"/>
      <c r="AT1667" s="51"/>
      <c r="AU1667" s="51"/>
      <c r="AV1667" s="51"/>
      <c r="AW1667" s="51"/>
      <c r="AX1667" s="51"/>
      <c r="AY1667" s="51"/>
      <c r="AZ1667" s="51"/>
      <c r="BA1667" s="51"/>
      <c r="BB1667" s="51"/>
    </row>
    <row r="1668" spans="4:54" ht="12.75" customHeight="1">
      <c r="D1668" s="50"/>
      <c r="E1668" s="50"/>
      <c r="F1668" s="50"/>
      <c r="G1668" s="50"/>
      <c r="H1668" s="50"/>
      <c r="I1668" s="50"/>
      <c r="J1668" s="50"/>
      <c r="K1668" s="50"/>
      <c r="L1668" s="50"/>
      <c r="M1668" s="50"/>
      <c r="N1668" s="50"/>
      <c r="O1668" s="50"/>
      <c r="P1668" s="50"/>
      <c r="Q1668" s="50"/>
      <c r="R1668" s="50"/>
      <c r="S1668" s="50"/>
      <c r="T1668" s="50"/>
      <c r="U1668" s="50"/>
      <c r="V1668" s="60"/>
      <c r="W1668" s="60"/>
      <c r="X1668" s="60"/>
      <c r="Y1668" s="50"/>
      <c r="Z1668" s="50"/>
      <c r="AA1668" s="50"/>
      <c r="AB1668" s="51"/>
      <c r="AC1668" s="51"/>
      <c r="AD1668" s="51"/>
      <c r="AE1668" s="51"/>
      <c r="AF1668" s="51"/>
      <c r="AG1668" s="51"/>
      <c r="AH1668" s="51"/>
      <c r="AI1668" s="51"/>
      <c r="AJ1668" s="51"/>
      <c r="AK1668" s="51"/>
      <c r="AL1668" s="51"/>
      <c r="AM1668" s="51"/>
      <c r="AN1668" s="51"/>
      <c r="AO1668" s="51"/>
      <c r="AP1668" s="51"/>
      <c r="AQ1668" s="51"/>
      <c r="AR1668" s="51"/>
      <c r="AS1668" s="51"/>
      <c r="AT1668" s="51"/>
      <c r="AU1668" s="51"/>
      <c r="AV1668" s="51"/>
      <c r="AW1668" s="51"/>
      <c r="AX1668" s="51"/>
      <c r="AY1668" s="51"/>
      <c r="AZ1668" s="51"/>
      <c r="BA1668" s="51"/>
      <c r="BB1668" s="51"/>
    </row>
    <row r="1669" spans="4:54" ht="12.75" customHeight="1">
      <c r="D1669" s="50"/>
      <c r="E1669" s="50"/>
      <c r="F1669" s="50"/>
      <c r="G1669" s="50"/>
      <c r="H1669" s="50"/>
      <c r="I1669" s="50"/>
      <c r="J1669" s="50"/>
      <c r="K1669" s="50"/>
      <c r="L1669" s="50"/>
      <c r="M1669" s="50"/>
      <c r="N1669" s="50"/>
      <c r="O1669" s="50"/>
      <c r="P1669" s="50"/>
      <c r="Q1669" s="50"/>
      <c r="R1669" s="50"/>
      <c r="S1669" s="50"/>
      <c r="T1669" s="50"/>
      <c r="U1669" s="50"/>
      <c r="V1669" s="60"/>
      <c r="W1669" s="60"/>
      <c r="X1669" s="60"/>
      <c r="Y1669" s="50"/>
      <c r="Z1669" s="50"/>
      <c r="AA1669" s="50"/>
      <c r="AB1669" s="51"/>
      <c r="AC1669" s="51"/>
      <c r="AD1669" s="51"/>
      <c r="AE1669" s="51"/>
      <c r="AF1669" s="51"/>
      <c r="AG1669" s="51"/>
      <c r="AH1669" s="51"/>
      <c r="AI1669" s="51"/>
      <c r="AJ1669" s="51"/>
      <c r="AK1669" s="51"/>
      <c r="AL1669" s="51"/>
      <c r="AM1669" s="51"/>
      <c r="AN1669" s="51"/>
      <c r="AO1669" s="51"/>
      <c r="AP1669" s="51"/>
      <c r="AQ1669" s="51"/>
      <c r="AR1669" s="51"/>
      <c r="AS1669" s="51"/>
      <c r="AT1669" s="51"/>
      <c r="AU1669" s="51"/>
      <c r="AV1669" s="51"/>
      <c r="AW1669" s="51"/>
      <c r="AX1669" s="51"/>
      <c r="AY1669" s="51"/>
      <c r="AZ1669" s="51"/>
      <c r="BA1669" s="51"/>
      <c r="BB1669" s="51"/>
    </row>
    <row r="1670" spans="4:54" ht="12.75" customHeight="1"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  <c r="U1670" s="50"/>
      <c r="V1670" s="60"/>
      <c r="W1670" s="60"/>
      <c r="X1670" s="60"/>
      <c r="Y1670" s="50"/>
      <c r="Z1670" s="50"/>
      <c r="AA1670" s="50"/>
      <c r="AB1670" s="51"/>
      <c r="AC1670" s="51"/>
      <c r="AD1670" s="51"/>
      <c r="AE1670" s="51"/>
      <c r="AF1670" s="51"/>
      <c r="AG1670" s="51"/>
      <c r="AH1670" s="51"/>
      <c r="AI1670" s="51"/>
      <c r="AJ1670" s="51"/>
      <c r="AK1670" s="51"/>
      <c r="AL1670" s="51"/>
      <c r="AM1670" s="51"/>
      <c r="AN1670" s="51"/>
      <c r="AO1670" s="51"/>
      <c r="AP1670" s="51"/>
      <c r="AQ1670" s="51"/>
      <c r="AR1670" s="51"/>
      <c r="AS1670" s="51"/>
      <c r="AT1670" s="51"/>
      <c r="AU1670" s="51"/>
      <c r="AV1670" s="51"/>
      <c r="AW1670" s="51"/>
      <c r="AX1670" s="51"/>
      <c r="AY1670" s="51"/>
      <c r="AZ1670" s="51"/>
      <c r="BA1670" s="51"/>
      <c r="BB1670" s="51"/>
    </row>
    <row r="1671" spans="4:54" ht="12.75" customHeight="1">
      <c r="D1671" s="50"/>
      <c r="E1671" s="50"/>
      <c r="F1671" s="50"/>
      <c r="G1671" s="50"/>
      <c r="H1671" s="50"/>
      <c r="I1671" s="50"/>
      <c r="J1671" s="50"/>
      <c r="K1671" s="50"/>
      <c r="L1671" s="50"/>
      <c r="M1671" s="50"/>
      <c r="N1671" s="50"/>
      <c r="O1671" s="50"/>
      <c r="P1671" s="50"/>
      <c r="Q1671" s="50"/>
      <c r="R1671" s="50"/>
      <c r="S1671" s="50"/>
      <c r="T1671" s="50"/>
      <c r="U1671" s="50"/>
      <c r="V1671" s="60"/>
      <c r="W1671" s="60"/>
      <c r="X1671" s="60"/>
      <c r="Y1671" s="50"/>
      <c r="Z1671" s="50"/>
      <c r="AA1671" s="50"/>
      <c r="AB1671" s="51"/>
      <c r="AC1671" s="51"/>
      <c r="AD1671" s="51"/>
      <c r="AE1671" s="51"/>
      <c r="AF1671" s="51"/>
      <c r="AG1671" s="51"/>
      <c r="AH1671" s="51"/>
      <c r="AI1671" s="51"/>
      <c r="AJ1671" s="51"/>
      <c r="AK1671" s="51"/>
      <c r="AL1671" s="51"/>
      <c r="AM1671" s="51"/>
      <c r="AN1671" s="51"/>
      <c r="AO1671" s="51"/>
      <c r="AP1671" s="51"/>
      <c r="AQ1671" s="51"/>
      <c r="AR1671" s="51"/>
      <c r="AS1671" s="51"/>
      <c r="AT1671" s="51"/>
      <c r="AU1671" s="51"/>
      <c r="AV1671" s="51"/>
      <c r="AW1671" s="51"/>
      <c r="AX1671" s="51"/>
      <c r="AY1671" s="51"/>
      <c r="AZ1671" s="51"/>
      <c r="BA1671" s="51"/>
      <c r="BB1671" s="51"/>
    </row>
    <row r="1672" spans="4:54" ht="12.75" customHeight="1">
      <c r="D1672" s="50"/>
      <c r="E1672" s="50"/>
      <c r="F1672" s="50"/>
      <c r="G1672" s="50"/>
      <c r="H1672" s="50"/>
      <c r="I1672" s="50"/>
      <c r="J1672" s="50"/>
      <c r="K1672" s="50"/>
      <c r="L1672" s="50"/>
      <c r="M1672" s="50"/>
      <c r="N1672" s="50"/>
      <c r="O1672" s="50"/>
      <c r="P1672" s="50"/>
      <c r="Q1672" s="50"/>
      <c r="R1672" s="50"/>
      <c r="S1672" s="50"/>
      <c r="T1672" s="50"/>
      <c r="U1672" s="50"/>
      <c r="V1672" s="60"/>
      <c r="W1672" s="60"/>
      <c r="X1672" s="60"/>
      <c r="Y1672" s="50"/>
      <c r="Z1672" s="50"/>
      <c r="AA1672" s="50"/>
      <c r="AB1672" s="51"/>
      <c r="AC1672" s="51"/>
      <c r="AD1672" s="51"/>
      <c r="AE1672" s="51"/>
      <c r="AF1672" s="51"/>
      <c r="AG1672" s="51"/>
      <c r="AH1672" s="51"/>
      <c r="AI1672" s="51"/>
      <c r="AJ1672" s="51"/>
      <c r="AK1672" s="51"/>
      <c r="AL1672" s="51"/>
      <c r="AM1672" s="51"/>
      <c r="AN1672" s="51"/>
      <c r="AO1672" s="51"/>
      <c r="AP1672" s="51"/>
      <c r="AQ1672" s="51"/>
      <c r="AR1672" s="51"/>
      <c r="AS1672" s="51"/>
      <c r="AT1672" s="51"/>
      <c r="AU1672" s="51"/>
      <c r="AV1672" s="51"/>
      <c r="AW1672" s="51"/>
      <c r="AX1672" s="51"/>
      <c r="AY1672" s="51"/>
      <c r="AZ1672" s="51"/>
      <c r="BA1672" s="51"/>
      <c r="BB1672" s="51"/>
    </row>
    <row r="1673" spans="4:54" ht="12.75" customHeight="1">
      <c r="D1673" s="50"/>
      <c r="E1673" s="50"/>
      <c r="F1673" s="50"/>
      <c r="G1673" s="50"/>
      <c r="H1673" s="50"/>
      <c r="I1673" s="50"/>
      <c r="J1673" s="50"/>
      <c r="K1673" s="50"/>
      <c r="L1673" s="50"/>
      <c r="M1673" s="50"/>
      <c r="N1673" s="50"/>
      <c r="O1673" s="50"/>
      <c r="P1673" s="50"/>
      <c r="Q1673" s="50"/>
      <c r="R1673" s="50"/>
      <c r="S1673" s="50"/>
      <c r="T1673" s="50"/>
      <c r="U1673" s="50"/>
      <c r="V1673" s="60"/>
      <c r="W1673" s="60"/>
      <c r="X1673" s="60"/>
      <c r="Y1673" s="50"/>
      <c r="Z1673" s="50"/>
      <c r="AA1673" s="50"/>
      <c r="AB1673" s="51"/>
      <c r="AC1673" s="51"/>
      <c r="AD1673" s="51"/>
      <c r="AE1673" s="51"/>
      <c r="AF1673" s="51"/>
      <c r="AG1673" s="51"/>
      <c r="AH1673" s="51"/>
      <c r="AI1673" s="51"/>
      <c r="AJ1673" s="51"/>
      <c r="AK1673" s="51"/>
      <c r="AL1673" s="51"/>
      <c r="AM1673" s="51"/>
      <c r="AN1673" s="51"/>
      <c r="AO1673" s="51"/>
      <c r="AP1673" s="51"/>
      <c r="AQ1673" s="51"/>
      <c r="AR1673" s="51"/>
      <c r="AS1673" s="51"/>
      <c r="AT1673" s="51"/>
      <c r="AU1673" s="51"/>
      <c r="AV1673" s="51"/>
      <c r="AW1673" s="51"/>
      <c r="AX1673" s="51"/>
      <c r="AY1673" s="51"/>
      <c r="AZ1673" s="51"/>
      <c r="BA1673" s="51"/>
      <c r="BB1673" s="51"/>
    </row>
    <row r="1674" spans="4:54" ht="12.75" customHeight="1">
      <c r="D1674" s="50"/>
      <c r="E1674" s="50"/>
      <c r="F1674" s="50"/>
      <c r="G1674" s="50"/>
      <c r="H1674" s="50"/>
      <c r="I1674" s="50"/>
      <c r="J1674" s="50"/>
      <c r="K1674" s="50"/>
      <c r="L1674" s="50"/>
      <c r="M1674" s="50"/>
      <c r="N1674" s="50"/>
      <c r="O1674" s="50"/>
      <c r="P1674" s="50"/>
      <c r="Q1674" s="50"/>
      <c r="R1674" s="50"/>
      <c r="S1674" s="50"/>
      <c r="T1674" s="50"/>
      <c r="U1674" s="50"/>
      <c r="V1674" s="60"/>
      <c r="W1674" s="60"/>
      <c r="X1674" s="60"/>
      <c r="Y1674" s="50"/>
      <c r="Z1674" s="50"/>
      <c r="AA1674" s="50"/>
      <c r="AB1674" s="51"/>
      <c r="AC1674" s="51"/>
      <c r="AD1674" s="51"/>
      <c r="AE1674" s="51"/>
      <c r="AF1674" s="51"/>
      <c r="AG1674" s="51"/>
      <c r="AH1674" s="51"/>
      <c r="AI1674" s="51"/>
      <c r="AJ1674" s="51"/>
      <c r="AK1674" s="51"/>
      <c r="AL1674" s="51"/>
      <c r="AM1674" s="51"/>
      <c r="AN1674" s="51"/>
      <c r="AO1674" s="51"/>
      <c r="AP1674" s="51"/>
      <c r="AQ1674" s="51"/>
      <c r="AR1674" s="51"/>
      <c r="AS1674" s="51"/>
      <c r="AT1674" s="51"/>
      <c r="AU1674" s="51"/>
      <c r="AV1674" s="51"/>
      <c r="AW1674" s="51"/>
      <c r="AX1674" s="51"/>
      <c r="AY1674" s="51"/>
      <c r="AZ1674" s="51"/>
      <c r="BA1674" s="51"/>
      <c r="BB1674" s="51"/>
    </row>
    <row r="1675" spans="4:54" ht="12.75" customHeight="1">
      <c r="D1675" s="50"/>
      <c r="E1675" s="50"/>
      <c r="F1675" s="50"/>
      <c r="G1675" s="50"/>
      <c r="H1675" s="50"/>
      <c r="I1675" s="50"/>
      <c r="J1675" s="50"/>
      <c r="K1675" s="50"/>
      <c r="L1675" s="50"/>
      <c r="M1675" s="50"/>
      <c r="N1675" s="50"/>
      <c r="O1675" s="50"/>
      <c r="P1675" s="50"/>
      <c r="Q1675" s="50"/>
      <c r="R1675" s="50"/>
      <c r="S1675" s="50"/>
      <c r="T1675" s="50"/>
      <c r="U1675" s="50"/>
      <c r="V1675" s="60"/>
      <c r="W1675" s="60"/>
      <c r="X1675" s="60"/>
      <c r="Y1675" s="50"/>
      <c r="Z1675" s="50"/>
      <c r="AA1675" s="50"/>
      <c r="AB1675" s="51"/>
      <c r="AC1675" s="51"/>
      <c r="AD1675" s="51"/>
      <c r="AE1675" s="51"/>
      <c r="AF1675" s="51"/>
      <c r="AG1675" s="51"/>
      <c r="AH1675" s="51"/>
      <c r="AI1675" s="51"/>
      <c r="AJ1675" s="51"/>
      <c r="AK1675" s="51"/>
      <c r="AL1675" s="51"/>
      <c r="AM1675" s="51"/>
      <c r="AN1675" s="51"/>
      <c r="AO1675" s="51"/>
      <c r="AP1675" s="51"/>
      <c r="AQ1675" s="51"/>
      <c r="AR1675" s="51"/>
      <c r="AS1675" s="51"/>
      <c r="AT1675" s="51"/>
      <c r="AU1675" s="51"/>
      <c r="AV1675" s="51"/>
      <c r="AW1675" s="51"/>
      <c r="AX1675" s="51"/>
      <c r="AY1675" s="51"/>
      <c r="AZ1675" s="51"/>
      <c r="BA1675" s="51"/>
      <c r="BB1675" s="51"/>
    </row>
    <row r="1676" spans="4:54" ht="12.75" customHeight="1">
      <c r="D1676" s="50"/>
      <c r="E1676" s="50"/>
      <c r="F1676" s="50"/>
      <c r="G1676" s="50"/>
      <c r="H1676" s="50"/>
      <c r="I1676" s="50"/>
      <c r="J1676" s="50"/>
      <c r="K1676" s="50"/>
      <c r="L1676" s="50"/>
      <c r="M1676" s="50"/>
      <c r="N1676" s="50"/>
      <c r="O1676" s="50"/>
      <c r="P1676" s="50"/>
      <c r="Q1676" s="50"/>
      <c r="R1676" s="50"/>
      <c r="S1676" s="50"/>
      <c r="T1676" s="50"/>
      <c r="U1676" s="50"/>
      <c r="V1676" s="60"/>
      <c r="W1676" s="60"/>
      <c r="X1676" s="60"/>
      <c r="Y1676" s="50"/>
      <c r="Z1676" s="50"/>
      <c r="AA1676" s="50"/>
      <c r="AB1676" s="51"/>
      <c r="AC1676" s="51"/>
      <c r="AD1676" s="51"/>
      <c r="AE1676" s="51"/>
      <c r="AF1676" s="51"/>
      <c r="AG1676" s="51"/>
      <c r="AH1676" s="51"/>
      <c r="AI1676" s="51"/>
      <c r="AJ1676" s="51"/>
      <c r="AK1676" s="51"/>
      <c r="AL1676" s="51"/>
      <c r="AM1676" s="51"/>
      <c r="AN1676" s="51"/>
      <c r="AO1676" s="51"/>
      <c r="AP1676" s="51"/>
      <c r="AQ1676" s="51"/>
      <c r="AR1676" s="51"/>
      <c r="AS1676" s="51"/>
      <c r="AT1676" s="51"/>
      <c r="AU1676" s="51"/>
      <c r="AV1676" s="51"/>
      <c r="AW1676" s="51"/>
      <c r="AX1676" s="51"/>
      <c r="AY1676" s="51"/>
      <c r="AZ1676" s="51"/>
      <c r="BA1676" s="51"/>
      <c r="BB1676" s="51"/>
    </row>
    <row r="1677" spans="4:54" ht="12.75" customHeight="1">
      <c r="D1677" s="50"/>
      <c r="E1677" s="50"/>
      <c r="F1677" s="50"/>
      <c r="G1677" s="50"/>
      <c r="H1677" s="50"/>
      <c r="I1677" s="50"/>
      <c r="J1677" s="50"/>
      <c r="K1677" s="50"/>
      <c r="L1677" s="50"/>
      <c r="M1677" s="50"/>
      <c r="N1677" s="50"/>
      <c r="O1677" s="50"/>
      <c r="P1677" s="50"/>
      <c r="Q1677" s="50"/>
      <c r="R1677" s="50"/>
      <c r="S1677" s="50"/>
      <c r="T1677" s="50"/>
      <c r="U1677" s="50"/>
      <c r="V1677" s="60"/>
      <c r="W1677" s="60"/>
      <c r="X1677" s="60"/>
      <c r="Y1677" s="50"/>
      <c r="Z1677" s="50"/>
      <c r="AA1677" s="50"/>
      <c r="AB1677" s="51"/>
      <c r="AC1677" s="51"/>
      <c r="AD1677" s="51"/>
      <c r="AE1677" s="51"/>
      <c r="AF1677" s="51"/>
      <c r="AG1677" s="51"/>
      <c r="AH1677" s="51"/>
      <c r="AI1677" s="51"/>
      <c r="AJ1677" s="51"/>
      <c r="AK1677" s="51"/>
      <c r="AL1677" s="51"/>
      <c r="AM1677" s="51"/>
      <c r="AN1677" s="51"/>
      <c r="AO1677" s="51"/>
      <c r="AP1677" s="51"/>
      <c r="AQ1677" s="51"/>
      <c r="AR1677" s="51"/>
      <c r="AS1677" s="51"/>
      <c r="AT1677" s="51"/>
      <c r="AU1677" s="51"/>
      <c r="AV1677" s="51"/>
      <c r="AW1677" s="51"/>
      <c r="AX1677" s="51"/>
      <c r="AY1677" s="51"/>
      <c r="AZ1677" s="51"/>
      <c r="BA1677" s="51"/>
      <c r="BB1677" s="51"/>
    </row>
    <row r="1678" spans="4:54" ht="12.75" customHeight="1">
      <c r="D1678" s="50"/>
      <c r="E1678" s="50"/>
      <c r="F1678" s="50"/>
      <c r="G1678" s="50"/>
      <c r="H1678" s="50"/>
      <c r="I1678" s="50"/>
      <c r="J1678" s="50"/>
      <c r="K1678" s="50"/>
      <c r="L1678" s="50"/>
      <c r="M1678" s="50"/>
      <c r="N1678" s="50"/>
      <c r="O1678" s="50"/>
      <c r="P1678" s="50"/>
      <c r="Q1678" s="50"/>
      <c r="R1678" s="50"/>
      <c r="S1678" s="50"/>
      <c r="T1678" s="50"/>
      <c r="U1678" s="50"/>
      <c r="V1678" s="60"/>
      <c r="W1678" s="60"/>
      <c r="X1678" s="60"/>
      <c r="Y1678" s="50"/>
      <c r="Z1678" s="50"/>
      <c r="AA1678" s="50"/>
      <c r="AB1678" s="51"/>
      <c r="AC1678" s="51"/>
      <c r="AD1678" s="51"/>
      <c r="AE1678" s="51"/>
      <c r="AF1678" s="51"/>
      <c r="AG1678" s="51"/>
      <c r="AH1678" s="51"/>
      <c r="AI1678" s="51"/>
      <c r="AJ1678" s="51"/>
      <c r="AK1678" s="51"/>
      <c r="AL1678" s="51"/>
      <c r="AM1678" s="51"/>
      <c r="AN1678" s="51"/>
      <c r="AO1678" s="51"/>
      <c r="AP1678" s="51"/>
      <c r="AQ1678" s="51"/>
      <c r="AR1678" s="51"/>
      <c r="AS1678" s="51"/>
      <c r="AT1678" s="51"/>
      <c r="AU1678" s="51"/>
      <c r="AV1678" s="51"/>
      <c r="AW1678" s="51"/>
      <c r="AX1678" s="51"/>
      <c r="AY1678" s="51"/>
      <c r="AZ1678" s="51"/>
      <c r="BA1678" s="51"/>
      <c r="BB1678" s="51"/>
    </row>
    <row r="1679" spans="4:54" ht="12.75" customHeight="1">
      <c r="D1679" s="50"/>
      <c r="E1679" s="50"/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  <c r="P1679" s="50"/>
      <c r="Q1679" s="50"/>
      <c r="R1679" s="50"/>
      <c r="S1679" s="50"/>
      <c r="T1679" s="50"/>
      <c r="U1679" s="50"/>
      <c r="V1679" s="60"/>
      <c r="W1679" s="60"/>
      <c r="X1679" s="60"/>
      <c r="Y1679" s="50"/>
      <c r="Z1679" s="50"/>
      <c r="AA1679" s="50"/>
      <c r="AB1679" s="51"/>
      <c r="AC1679" s="51"/>
      <c r="AD1679" s="51"/>
      <c r="AE1679" s="51"/>
      <c r="AF1679" s="51"/>
      <c r="AG1679" s="51"/>
      <c r="AH1679" s="51"/>
      <c r="AI1679" s="51"/>
      <c r="AJ1679" s="51"/>
      <c r="AK1679" s="51"/>
      <c r="AL1679" s="51"/>
      <c r="AM1679" s="51"/>
      <c r="AN1679" s="51"/>
      <c r="AO1679" s="51"/>
      <c r="AP1679" s="51"/>
      <c r="AQ1679" s="51"/>
      <c r="AR1679" s="51"/>
      <c r="AS1679" s="51"/>
      <c r="AT1679" s="51"/>
      <c r="AU1679" s="51"/>
      <c r="AV1679" s="51"/>
      <c r="AW1679" s="51"/>
      <c r="AX1679" s="51"/>
      <c r="AY1679" s="51"/>
      <c r="AZ1679" s="51"/>
      <c r="BA1679" s="51"/>
      <c r="BB1679" s="51"/>
    </row>
    <row r="1680" spans="4:54" ht="12.75" customHeight="1">
      <c r="D1680" s="50"/>
      <c r="E1680" s="50"/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  <c r="P1680" s="50"/>
      <c r="Q1680" s="50"/>
      <c r="R1680" s="50"/>
      <c r="S1680" s="50"/>
      <c r="T1680" s="50"/>
      <c r="U1680" s="50"/>
      <c r="V1680" s="60"/>
      <c r="W1680" s="60"/>
      <c r="X1680" s="60"/>
      <c r="Y1680" s="50"/>
      <c r="Z1680" s="50"/>
      <c r="AA1680" s="50"/>
      <c r="AB1680" s="51"/>
      <c r="AC1680" s="51"/>
      <c r="AD1680" s="51"/>
      <c r="AE1680" s="51"/>
      <c r="AF1680" s="51"/>
      <c r="AG1680" s="51"/>
      <c r="AH1680" s="51"/>
      <c r="AI1680" s="51"/>
      <c r="AJ1680" s="51"/>
      <c r="AK1680" s="51"/>
      <c r="AL1680" s="51"/>
      <c r="AM1680" s="51"/>
      <c r="AN1680" s="51"/>
      <c r="AO1680" s="51"/>
      <c r="AP1680" s="51"/>
      <c r="AQ1680" s="51"/>
      <c r="AR1680" s="51"/>
      <c r="AS1680" s="51"/>
      <c r="AT1680" s="51"/>
      <c r="AU1680" s="51"/>
      <c r="AV1680" s="51"/>
      <c r="AW1680" s="51"/>
      <c r="AX1680" s="51"/>
      <c r="AY1680" s="51"/>
      <c r="AZ1680" s="51"/>
      <c r="BA1680" s="51"/>
      <c r="BB1680" s="51"/>
    </row>
    <row r="1681" spans="4:54" ht="12.75" customHeight="1">
      <c r="D1681" s="50"/>
      <c r="E1681" s="50"/>
      <c r="F1681" s="50"/>
      <c r="G1681" s="50"/>
      <c r="H1681" s="50"/>
      <c r="I1681" s="50"/>
      <c r="J1681" s="50"/>
      <c r="K1681" s="50"/>
      <c r="L1681" s="50"/>
      <c r="M1681" s="50"/>
      <c r="N1681" s="50"/>
      <c r="O1681" s="50"/>
      <c r="P1681" s="50"/>
      <c r="Q1681" s="50"/>
      <c r="R1681" s="50"/>
      <c r="S1681" s="50"/>
      <c r="T1681" s="50"/>
      <c r="U1681" s="50"/>
      <c r="V1681" s="60"/>
      <c r="W1681" s="60"/>
      <c r="X1681" s="60"/>
      <c r="Y1681" s="50"/>
      <c r="Z1681" s="50"/>
      <c r="AA1681" s="50"/>
      <c r="AB1681" s="51"/>
      <c r="AC1681" s="51"/>
      <c r="AD1681" s="51"/>
      <c r="AE1681" s="51"/>
      <c r="AF1681" s="51"/>
      <c r="AG1681" s="51"/>
      <c r="AH1681" s="51"/>
      <c r="AI1681" s="51"/>
      <c r="AJ1681" s="51"/>
      <c r="AK1681" s="51"/>
      <c r="AL1681" s="51"/>
      <c r="AM1681" s="51"/>
      <c r="AN1681" s="51"/>
      <c r="AO1681" s="51"/>
      <c r="AP1681" s="51"/>
      <c r="AQ1681" s="51"/>
      <c r="AR1681" s="51"/>
      <c r="AS1681" s="51"/>
      <c r="AT1681" s="51"/>
      <c r="AU1681" s="51"/>
      <c r="AV1681" s="51"/>
      <c r="AW1681" s="51"/>
      <c r="AX1681" s="51"/>
      <c r="AY1681" s="51"/>
      <c r="AZ1681" s="51"/>
      <c r="BA1681" s="51"/>
      <c r="BB1681" s="51"/>
    </row>
    <row r="1682" spans="4:54" ht="12.75" customHeight="1">
      <c r="D1682" s="50"/>
      <c r="E1682" s="50"/>
      <c r="F1682" s="50"/>
      <c r="G1682" s="50"/>
      <c r="H1682" s="50"/>
      <c r="I1682" s="50"/>
      <c r="J1682" s="50"/>
      <c r="K1682" s="50"/>
      <c r="L1682" s="50"/>
      <c r="M1682" s="50"/>
      <c r="N1682" s="50"/>
      <c r="O1682" s="50"/>
      <c r="P1682" s="50"/>
      <c r="Q1682" s="50"/>
      <c r="R1682" s="50"/>
      <c r="S1682" s="50"/>
      <c r="T1682" s="50"/>
      <c r="U1682" s="50"/>
      <c r="V1682" s="60"/>
      <c r="W1682" s="60"/>
      <c r="X1682" s="60"/>
      <c r="Y1682" s="50"/>
      <c r="Z1682" s="50"/>
      <c r="AA1682" s="50"/>
      <c r="AB1682" s="51"/>
      <c r="AC1682" s="51"/>
      <c r="AD1682" s="51"/>
      <c r="AE1682" s="51"/>
      <c r="AF1682" s="51"/>
      <c r="AG1682" s="51"/>
      <c r="AH1682" s="51"/>
      <c r="AI1682" s="51"/>
      <c r="AJ1682" s="51"/>
      <c r="AK1682" s="51"/>
      <c r="AL1682" s="51"/>
      <c r="AM1682" s="51"/>
      <c r="AN1682" s="51"/>
      <c r="AO1682" s="51"/>
      <c r="AP1682" s="51"/>
      <c r="AQ1682" s="51"/>
      <c r="AR1682" s="51"/>
      <c r="AS1682" s="51"/>
      <c r="AT1682" s="51"/>
      <c r="AU1682" s="51"/>
      <c r="AV1682" s="51"/>
      <c r="AW1682" s="51"/>
      <c r="AX1682" s="51"/>
      <c r="AY1682" s="51"/>
      <c r="AZ1682" s="51"/>
      <c r="BA1682" s="51"/>
      <c r="BB1682" s="51"/>
    </row>
    <row r="1683" spans="4:54" ht="12.75" customHeight="1">
      <c r="D1683" s="50"/>
      <c r="E1683" s="50"/>
      <c r="F1683" s="50"/>
      <c r="G1683" s="50"/>
      <c r="H1683" s="50"/>
      <c r="I1683" s="50"/>
      <c r="J1683" s="50"/>
      <c r="K1683" s="50"/>
      <c r="L1683" s="50"/>
      <c r="M1683" s="50"/>
      <c r="N1683" s="50"/>
      <c r="O1683" s="50"/>
      <c r="P1683" s="50"/>
      <c r="Q1683" s="50"/>
      <c r="R1683" s="50"/>
      <c r="S1683" s="50"/>
      <c r="T1683" s="50"/>
      <c r="U1683" s="50"/>
      <c r="V1683" s="60"/>
      <c r="W1683" s="60"/>
      <c r="X1683" s="60"/>
      <c r="Y1683" s="50"/>
      <c r="Z1683" s="50"/>
      <c r="AA1683" s="50"/>
      <c r="AB1683" s="51"/>
      <c r="AC1683" s="51"/>
      <c r="AD1683" s="51"/>
      <c r="AE1683" s="51"/>
      <c r="AF1683" s="51"/>
      <c r="AG1683" s="51"/>
      <c r="AH1683" s="51"/>
      <c r="AI1683" s="51"/>
      <c r="AJ1683" s="51"/>
      <c r="AK1683" s="51"/>
      <c r="AL1683" s="51"/>
      <c r="AM1683" s="51"/>
      <c r="AN1683" s="51"/>
      <c r="AO1683" s="51"/>
      <c r="AP1683" s="51"/>
      <c r="AQ1683" s="51"/>
      <c r="AR1683" s="51"/>
      <c r="AS1683" s="51"/>
      <c r="AT1683" s="51"/>
      <c r="AU1683" s="51"/>
      <c r="AV1683" s="51"/>
      <c r="AW1683" s="51"/>
      <c r="AX1683" s="51"/>
      <c r="AY1683" s="51"/>
      <c r="AZ1683" s="51"/>
      <c r="BA1683" s="51"/>
      <c r="BB1683" s="51"/>
    </row>
    <row r="1684" spans="4:54" ht="12.75" customHeight="1">
      <c r="D1684" s="50"/>
      <c r="E1684" s="50"/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  <c r="P1684" s="50"/>
      <c r="Q1684" s="50"/>
      <c r="R1684" s="50"/>
      <c r="S1684" s="50"/>
      <c r="T1684" s="50"/>
      <c r="U1684" s="50"/>
      <c r="V1684" s="60"/>
      <c r="W1684" s="60"/>
      <c r="X1684" s="60"/>
      <c r="Y1684" s="50"/>
      <c r="Z1684" s="50"/>
      <c r="AA1684" s="50"/>
      <c r="AB1684" s="51"/>
      <c r="AC1684" s="51"/>
      <c r="AD1684" s="51"/>
      <c r="AE1684" s="51"/>
      <c r="AF1684" s="51"/>
      <c r="AG1684" s="51"/>
      <c r="AH1684" s="51"/>
      <c r="AI1684" s="51"/>
      <c r="AJ1684" s="51"/>
      <c r="AK1684" s="51"/>
      <c r="AL1684" s="51"/>
      <c r="AM1684" s="51"/>
      <c r="AN1684" s="51"/>
      <c r="AO1684" s="51"/>
      <c r="AP1684" s="51"/>
      <c r="AQ1684" s="51"/>
      <c r="AR1684" s="51"/>
      <c r="AS1684" s="51"/>
      <c r="AT1684" s="51"/>
      <c r="AU1684" s="51"/>
      <c r="AV1684" s="51"/>
      <c r="AW1684" s="51"/>
      <c r="AX1684" s="51"/>
      <c r="AY1684" s="51"/>
      <c r="AZ1684" s="51"/>
      <c r="BA1684" s="51"/>
      <c r="BB1684" s="51"/>
    </row>
    <row r="1685" spans="4:54" ht="12.75" customHeight="1">
      <c r="D1685" s="50"/>
      <c r="E1685" s="50"/>
      <c r="F1685" s="50"/>
      <c r="G1685" s="50"/>
      <c r="H1685" s="50"/>
      <c r="I1685" s="50"/>
      <c r="J1685" s="50"/>
      <c r="K1685" s="50"/>
      <c r="L1685" s="50"/>
      <c r="M1685" s="50"/>
      <c r="N1685" s="50"/>
      <c r="O1685" s="50"/>
      <c r="P1685" s="50"/>
      <c r="Q1685" s="50"/>
      <c r="R1685" s="50"/>
      <c r="S1685" s="50"/>
      <c r="T1685" s="50"/>
      <c r="U1685" s="50"/>
      <c r="V1685" s="60"/>
      <c r="W1685" s="60"/>
      <c r="X1685" s="60"/>
      <c r="Y1685" s="50"/>
      <c r="Z1685" s="50"/>
      <c r="AA1685" s="50"/>
      <c r="AB1685" s="51"/>
      <c r="AC1685" s="51"/>
      <c r="AD1685" s="51"/>
      <c r="AE1685" s="51"/>
      <c r="AF1685" s="51"/>
      <c r="AG1685" s="51"/>
      <c r="AH1685" s="51"/>
      <c r="AI1685" s="51"/>
      <c r="AJ1685" s="51"/>
      <c r="AK1685" s="51"/>
      <c r="AL1685" s="51"/>
      <c r="AM1685" s="51"/>
      <c r="AN1685" s="51"/>
      <c r="AO1685" s="51"/>
      <c r="AP1685" s="51"/>
      <c r="AQ1685" s="51"/>
      <c r="AR1685" s="51"/>
      <c r="AS1685" s="51"/>
      <c r="AT1685" s="51"/>
      <c r="AU1685" s="51"/>
      <c r="AV1685" s="51"/>
      <c r="AW1685" s="51"/>
      <c r="AX1685" s="51"/>
      <c r="AY1685" s="51"/>
      <c r="AZ1685" s="51"/>
      <c r="BA1685" s="51"/>
      <c r="BB1685" s="51"/>
    </row>
    <row r="1686" spans="4:54" ht="12.75" customHeight="1">
      <c r="D1686" s="50"/>
      <c r="E1686" s="50"/>
      <c r="F1686" s="50"/>
      <c r="G1686" s="50"/>
      <c r="H1686" s="50"/>
      <c r="I1686" s="50"/>
      <c r="J1686" s="50"/>
      <c r="K1686" s="50"/>
      <c r="L1686" s="50"/>
      <c r="M1686" s="50"/>
      <c r="N1686" s="50"/>
      <c r="O1686" s="50"/>
      <c r="P1686" s="50"/>
      <c r="Q1686" s="50"/>
      <c r="R1686" s="50"/>
      <c r="S1686" s="50"/>
      <c r="T1686" s="50"/>
      <c r="U1686" s="50"/>
      <c r="V1686" s="60"/>
      <c r="W1686" s="60"/>
      <c r="X1686" s="60"/>
      <c r="Y1686" s="50"/>
      <c r="Z1686" s="50"/>
      <c r="AA1686" s="50"/>
      <c r="AB1686" s="51"/>
      <c r="AC1686" s="51"/>
      <c r="AD1686" s="51"/>
      <c r="AE1686" s="51"/>
      <c r="AF1686" s="51"/>
      <c r="AG1686" s="51"/>
      <c r="AH1686" s="51"/>
      <c r="AI1686" s="51"/>
      <c r="AJ1686" s="51"/>
      <c r="AK1686" s="51"/>
      <c r="AL1686" s="51"/>
      <c r="AM1686" s="51"/>
      <c r="AN1686" s="51"/>
      <c r="AO1686" s="51"/>
      <c r="AP1686" s="51"/>
      <c r="AQ1686" s="51"/>
      <c r="AR1686" s="51"/>
      <c r="AS1686" s="51"/>
      <c r="AT1686" s="51"/>
      <c r="AU1686" s="51"/>
      <c r="AV1686" s="51"/>
      <c r="AW1686" s="51"/>
      <c r="AX1686" s="51"/>
      <c r="AY1686" s="51"/>
      <c r="AZ1686" s="51"/>
      <c r="BA1686" s="51"/>
      <c r="BB1686" s="51"/>
    </row>
    <row r="1687" spans="4:54" ht="12.75" customHeight="1">
      <c r="D1687" s="50"/>
      <c r="E1687" s="50"/>
      <c r="F1687" s="50"/>
      <c r="G1687" s="50"/>
      <c r="H1687" s="50"/>
      <c r="I1687" s="50"/>
      <c r="J1687" s="50"/>
      <c r="K1687" s="50"/>
      <c r="L1687" s="50"/>
      <c r="M1687" s="50"/>
      <c r="N1687" s="50"/>
      <c r="O1687" s="50"/>
      <c r="P1687" s="50"/>
      <c r="Q1687" s="50"/>
      <c r="R1687" s="50"/>
      <c r="S1687" s="50"/>
      <c r="T1687" s="50"/>
      <c r="U1687" s="50"/>
      <c r="V1687" s="60"/>
      <c r="W1687" s="60"/>
      <c r="X1687" s="60"/>
      <c r="Y1687" s="50"/>
      <c r="Z1687" s="50"/>
      <c r="AA1687" s="50"/>
      <c r="AB1687" s="51"/>
      <c r="AC1687" s="51"/>
      <c r="AD1687" s="51"/>
      <c r="AE1687" s="51"/>
      <c r="AF1687" s="51"/>
      <c r="AG1687" s="51"/>
      <c r="AH1687" s="51"/>
      <c r="AI1687" s="51"/>
      <c r="AJ1687" s="51"/>
      <c r="AK1687" s="51"/>
      <c r="AL1687" s="51"/>
      <c r="AM1687" s="51"/>
      <c r="AN1687" s="51"/>
      <c r="AO1687" s="51"/>
      <c r="AP1687" s="51"/>
      <c r="AQ1687" s="51"/>
      <c r="AR1687" s="51"/>
      <c r="AS1687" s="51"/>
      <c r="AT1687" s="51"/>
      <c r="AU1687" s="51"/>
      <c r="AV1687" s="51"/>
      <c r="AW1687" s="51"/>
      <c r="AX1687" s="51"/>
      <c r="AY1687" s="51"/>
      <c r="AZ1687" s="51"/>
      <c r="BA1687" s="51"/>
      <c r="BB1687" s="51"/>
    </row>
    <row r="1688" spans="4:54" ht="12.75" customHeight="1">
      <c r="D1688" s="50"/>
      <c r="E1688" s="50"/>
      <c r="F1688" s="50"/>
      <c r="G1688" s="50"/>
      <c r="H1688" s="50"/>
      <c r="I1688" s="50"/>
      <c r="J1688" s="50"/>
      <c r="K1688" s="50"/>
      <c r="L1688" s="50"/>
      <c r="M1688" s="50"/>
      <c r="N1688" s="50"/>
      <c r="O1688" s="50"/>
      <c r="P1688" s="50"/>
      <c r="Q1688" s="50"/>
      <c r="R1688" s="50"/>
      <c r="S1688" s="50"/>
      <c r="T1688" s="50"/>
      <c r="U1688" s="50"/>
      <c r="V1688" s="60"/>
      <c r="W1688" s="60"/>
      <c r="X1688" s="60"/>
      <c r="Y1688" s="50"/>
      <c r="Z1688" s="50"/>
      <c r="AA1688" s="50"/>
      <c r="AB1688" s="51"/>
      <c r="AC1688" s="51"/>
      <c r="AD1688" s="51"/>
      <c r="AE1688" s="51"/>
      <c r="AF1688" s="51"/>
      <c r="AG1688" s="51"/>
      <c r="AH1688" s="51"/>
      <c r="AI1688" s="51"/>
      <c r="AJ1688" s="51"/>
      <c r="AK1688" s="51"/>
      <c r="AL1688" s="51"/>
      <c r="AM1688" s="51"/>
      <c r="AN1688" s="51"/>
      <c r="AO1688" s="51"/>
      <c r="AP1688" s="51"/>
      <c r="AQ1688" s="51"/>
      <c r="AR1688" s="51"/>
      <c r="AS1688" s="51"/>
      <c r="AT1688" s="51"/>
      <c r="AU1688" s="51"/>
      <c r="AV1688" s="51"/>
      <c r="AW1688" s="51"/>
      <c r="AX1688" s="51"/>
      <c r="AY1688" s="51"/>
      <c r="AZ1688" s="51"/>
      <c r="BA1688" s="51"/>
      <c r="BB1688" s="51"/>
    </row>
    <row r="1689" spans="4:54" ht="12.75" customHeight="1">
      <c r="D1689" s="50"/>
      <c r="E1689" s="50"/>
      <c r="F1689" s="50"/>
      <c r="G1689" s="50"/>
      <c r="H1689" s="50"/>
      <c r="I1689" s="50"/>
      <c r="J1689" s="50"/>
      <c r="K1689" s="50"/>
      <c r="L1689" s="50"/>
      <c r="M1689" s="50"/>
      <c r="N1689" s="50"/>
      <c r="O1689" s="50"/>
      <c r="P1689" s="50"/>
      <c r="Q1689" s="50"/>
      <c r="R1689" s="50"/>
      <c r="S1689" s="50"/>
      <c r="T1689" s="50"/>
      <c r="U1689" s="50"/>
      <c r="V1689" s="60"/>
      <c r="W1689" s="60"/>
      <c r="X1689" s="60"/>
      <c r="Y1689" s="50"/>
      <c r="Z1689" s="50"/>
      <c r="AA1689" s="50"/>
      <c r="AB1689" s="51"/>
      <c r="AC1689" s="51"/>
      <c r="AD1689" s="51"/>
      <c r="AE1689" s="51"/>
      <c r="AF1689" s="51"/>
      <c r="AG1689" s="51"/>
      <c r="AH1689" s="51"/>
      <c r="AI1689" s="51"/>
      <c r="AJ1689" s="51"/>
      <c r="AK1689" s="51"/>
      <c r="AL1689" s="51"/>
      <c r="AM1689" s="51"/>
      <c r="AN1689" s="51"/>
      <c r="AO1689" s="51"/>
      <c r="AP1689" s="51"/>
      <c r="AQ1689" s="51"/>
      <c r="AR1689" s="51"/>
      <c r="AS1689" s="51"/>
      <c r="AT1689" s="51"/>
      <c r="AU1689" s="51"/>
      <c r="AV1689" s="51"/>
      <c r="AW1689" s="51"/>
      <c r="AX1689" s="51"/>
      <c r="AY1689" s="51"/>
      <c r="AZ1689" s="51"/>
      <c r="BA1689" s="51"/>
      <c r="BB1689" s="51"/>
    </row>
    <row r="1690" spans="4:54" ht="12.75" customHeight="1">
      <c r="D1690" s="50"/>
      <c r="E1690" s="50"/>
      <c r="F1690" s="50"/>
      <c r="G1690" s="50"/>
      <c r="H1690" s="50"/>
      <c r="I1690" s="50"/>
      <c r="J1690" s="50"/>
      <c r="K1690" s="50"/>
      <c r="L1690" s="50"/>
      <c r="M1690" s="50"/>
      <c r="N1690" s="50"/>
      <c r="O1690" s="50"/>
      <c r="P1690" s="50"/>
      <c r="Q1690" s="50"/>
      <c r="R1690" s="50"/>
      <c r="S1690" s="50"/>
      <c r="T1690" s="50"/>
      <c r="U1690" s="50"/>
      <c r="V1690" s="60"/>
      <c r="W1690" s="60"/>
      <c r="X1690" s="60"/>
      <c r="Y1690" s="50"/>
      <c r="Z1690" s="50"/>
      <c r="AA1690" s="50"/>
      <c r="AB1690" s="51"/>
      <c r="AC1690" s="51"/>
      <c r="AD1690" s="51"/>
      <c r="AE1690" s="51"/>
      <c r="AF1690" s="51"/>
      <c r="AG1690" s="51"/>
      <c r="AH1690" s="51"/>
      <c r="AI1690" s="51"/>
      <c r="AJ1690" s="51"/>
      <c r="AK1690" s="51"/>
      <c r="AL1690" s="51"/>
      <c r="AM1690" s="51"/>
      <c r="AN1690" s="51"/>
      <c r="AO1690" s="51"/>
      <c r="AP1690" s="51"/>
      <c r="AQ1690" s="51"/>
      <c r="AR1690" s="51"/>
      <c r="AS1690" s="51"/>
      <c r="AT1690" s="51"/>
      <c r="AU1690" s="51"/>
      <c r="AV1690" s="51"/>
      <c r="AW1690" s="51"/>
      <c r="AX1690" s="51"/>
      <c r="AY1690" s="51"/>
      <c r="AZ1690" s="51"/>
      <c r="BA1690" s="51"/>
      <c r="BB1690" s="51"/>
    </row>
    <row r="1691" spans="4:54" ht="12.75" customHeight="1">
      <c r="D1691" s="50"/>
      <c r="E1691" s="50"/>
      <c r="F1691" s="50"/>
      <c r="G1691" s="50"/>
      <c r="H1691" s="50"/>
      <c r="I1691" s="50"/>
      <c r="J1691" s="50"/>
      <c r="K1691" s="50"/>
      <c r="L1691" s="50"/>
      <c r="M1691" s="50"/>
      <c r="N1691" s="50"/>
      <c r="O1691" s="50"/>
      <c r="P1691" s="50"/>
      <c r="Q1691" s="50"/>
      <c r="R1691" s="50"/>
      <c r="S1691" s="50"/>
      <c r="T1691" s="50"/>
      <c r="U1691" s="50"/>
      <c r="V1691" s="60"/>
      <c r="W1691" s="60"/>
      <c r="X1691" s="60"/>
      <c r="Y1691" s="50"/>
      <c r="Z1691" s="50"/>
      <c r="AA1691" s="50"/>
      <c r="AB1691" s="51"/>
      <c r="AC1691" s="51"/>
      <c r="AD1691" s="51"/>
      <c r="AE1691" s="51"/>
      <c r="AF1691" s="51"/>
      <c r="AG1691" s="51"/>
      <c r="AH1691" s="51"/>
      <c r="AI1691" s="51"/>
      <c r="AJ1691" s="51"/>
      <c r="AK1691" s="51"/>
      <c r="AL1691" s="51"/>
      <c r="AM1691" s="51"/>
      <c r="AN1691" s="51"/>
      <c r="AO1691" s="51"/>
      <c r="AP1691" s="51"/>
      <c r="AQ1691" s="51"/>
      <c r="AR1691" s="51"/>
      <c r="AS1691" s="51"/>
      <c r="AT1691" s="51"/>
      <c r="AU1691" s="51"/>
      <c r="AV1691" s="51"/>
      <c r="AW1691" s="51"/>
      <c r="AX1691" s="51"/>
      <c r="AY1691" s="51"/>
      <c r="AZ1691" s="51"/>
      <c r="BA1691" s="51"/>
      <c r="BB1691" s="51"/>
    </row>
    <row r="1692" spans="4:54" ht="12.75" customHeight="1">
      <c r="D1692" s="50"/>
      <c r="E1692" s="50"/>
      <c r="F1692" s="50"/>
      <c r="G1692" s="50"/>
      <c r="H1692" s="50"/>
      <c r="I1692" s="50"/>
      <c r="J1692" s="50"/>
      <c r="K1692" s="50"/>
      <c r="L1692" s="50"/>
      <c r="M1692" s="50"/>
      <c r="N1692" s="50"/>
      <c r="O1692" s="50"/>
      <c r="P1692" s="50"/>
      <c r="Q1692" s="50"/>
      <c r="R1692" s="50"/>
      <c r="S1692" s="50"/>
      <c r="T1692" s="50"/>
      <c r="U1692" s="50"/>
      <c r="V1692" s="60"/>
      <c r="W1692" s="60"/>
      <c r="X1692" s="60"/>
      <c r="Y1692" s="50"/>
      <c r="Z1692" s="50"/>
      <c r="AA1692" s="50"/>
      <c r="AB1692" s="51"/>
      <c r="AC1692" s="51"/>
      <c r="AD1692" s="51"/>
      <c r="AE1692" s="51"/>
      <c r="AF1692" s="51"/>
      <c r="AG1692" s="51"/>
      <c r="AH1692" s="51"/>
      <c r="AI1692" s="51"/>
      <c r="AJ1692" s="51"/>
      <c r="AK1692" s="51"/>
      <c r="AL1692" s="51"/>
      <c r="AM1692" s="51"/>
      <c r="AN1692" s="51"/>
      <c r="AO1692" s="51"/>
      <c r="AP1692" s="51"/>
      <c r="AQ1692" s="51"/>
      <c r="AR1692" s="51"/>
      <c r="AS1692" s="51"/>
      <c r="AT1692" s="51"/>
      <c r="AU1692" s="51"/>
      <c r="AV1692" s="51"/>
      <c r="AW1692" s="51"/>
      <c r="AX1692" s="51"/>
      <c r="AY1692" s="51"/>
      <c r="AZ1692" s="51"/>
      <c r="BA1692" s="51"/>
      <c r="BB1692" s="51"/>
    </row>
    <row r="1693" spans="4:54" ht="12.75" customHeight="1">
      <c r="D1693" s="50"/>
      <c r="E1693" s="50"/>
      <c r="F1693" s="50"/>
      <c r="G1693" s="50"/>
      <c r="H1693" s="50"/>
      <c r="I1693" s="50"/>
      <c r="J1693" s="50"/>
      <c r="K1693" s="50"/>
      <c r="L1693" s="50"/>
      <c r="M1693" s="50"/>
      <c r="N1693" s="50"/>
      <c r="O1693" s="50"/>
      <c r="P1693" s="50"/>
      <c r="Q1693" s="50"/>
      <c r="R1693" s="50"/>
      <c r="S1693" s="50"/>
      <c r="T1693" s="50"/>
      <c r="U1693" s="50"/>
      <c r="V1693" s="60"/>
      <c r="W1693" s="60"/>
      <c r="X1693" s="60"/>
      <c r="Y1693" s="50"/>
      <c r="Z1693" s="50"/>
      <c r="AA1693" s="50"/>
      <c r="AB1693" s="51"/>
      <c r="AC1693" s="51"/>
      <c r="AD1693" s="51"/>
      <c r="AE1693" s="51"/>
      <c r="AF1693" s="51"/>
      <c r="AG1693" s="51"/>
      <c r="AH1693" s="51"/>
      <c r="AI1693" s="51"/>
      <c r="AJ1693" s="51"/>
      <c r="AK1693" s="51"/>
      <c r="AL1693" s="51"/>
      <c r="AM1693" s="51"/>
      <c r="AN1693" s="51"/>
      <c r="AO1693" s="51"/>
      <c r="AP1693" s="51"/>
      <c r="AQ1693" s="51"/>
      <c r="AR1693" s="51"/>
      <c r="AS1693" s="51"/>
      <c r="AT1693" s="51"/>
      <c r="AU1693" s="51"/>
      <c r="AV1693" s="51"/>
      <c r="AW1693" s="51"/>
      <c r="AX1693" s="51"/>
      <c r="AY1693" s="51"/>
      <c r="AZ1693" s="51"/>
      <c r="BA1693" s="51"/>
      <c r="BB1693" s="51"/>
    </row>
    <row r="1694" spans="4:54" ht="12.75" customHeight="1">
      <c r="D1694" s="50"/>
      <c r="E1694" s="50"/>
      <c r="F1694" s="50"/>
      <c r="G1694" s="50"/>
      <c r="H1694" s="50"/>
      <c r="I1694" s="50"/>
      <c r="J1694" s="50"/>
      <c r="K1694" s="50"/>
      <c r="L1694" s="50"/>
      <c r="M1694" s="50"/>
      <c r="N1694" s="50"/>
      <c r="O1694" s="50"/>
      <c r="P1694" s="50"/>
      <c r="Q1694" s="50"/>
      <c r="R1694" s="50"/>
      <c r="S1694" s="50"/>
      <c r="T1694" s="50"/>
      <c r="U1694" s="50"/>
      <c r="V1694" s="60"/>
      <c r="W1694" s="60"/>
      <c r="X1694" s="60"/>
      <c r="Y1694" s="50"/>
      <c r="Z1694" s="50"/>
      <c r="AA1694" s="50"/>
      <c r="AB1694" s="51"/>
      <c r="AC1694" s="51"/>
      <c r="AD1694" s="51"/>
      <c r="AE1694" s="51"/>
      <c r="AF1694" s="51"/>
      <c r="AG1694" s="51"/>
      <c r="AH1694" s="51"/>
      <c r="AI1694" s="51"/>
      <c r="AJ1694" s="51"/>
      <c r="AK1694" s="51"/>
      <c r="AL1694" s="51"/>
      <c r="AM1694" s="51"/>
      <c r="AN1694" s="51"/>
      <c r="AO1694" s="51"/>
      <c r="AP1694" s="51"/>
      <c r="AQ1694" s="51"/>
      <c r="AR1694" s="51"/>
      <c r="AS1694" s="51"/>
      <c r="AT1694" s="51"/>
      <c r="AU1694" s="51"/>
      <c r="AV1694" s="51"/>
      <c r="AW1694" s="51"/>
      <c r="AX1694" s="51"/>
      <c r="AY1694" s="51"/>
      <c r="AZ1694" s="51"/>
      <c r="BA1694" s="51"/>
      <c r="BB1694" s="51"/>
    </row>
    <row r="1695" spans="4:54" ht="12.75" customHeight="1">
      <c r="D1695" s="50"/>
      <c r="E1695" s="50"/>
      <c r="F1695" s="50"/>
      <c r="G1695" s="50"/>
      <c r="H1695" s="50"/>
      <c r="I1695" s="50"/>
      <c r="J1695" s="50"/>
      <c r="K1695" s="50"/>
      <c r="L1695" s="50"/>
      <c r="M1695" s="50"/>
      <c r="N1695" s="50"/>
      <c r="O1695" s="50"/>
      <c r="P1695" s="50"/>
      <c r="Q1695" s="50"/>
      <c r="R1695" s="50"/>
      <c r="S1695" s="50"/>
      <c r="T1695" s="50"/>
      <c r="U1695" s="50"/>
      <c r="V1695" s="60"/>
      <c r="W1695" s="60"/>
      <c r="X1695" s="60"/>
      <c r="Y1695" s="50"/>
      <c r="Z1695" s="50"/>
      <c r="AA1695" s="50"/>
      <c r="AB1695" s="51"/>
      <c r="AC1695" s="51"/>
      <c r="AD1695" s="51"/>
      <c r="AE1695" s="51"/>
      <c r="AF1695" s="51"/>
      <c r="AG1695" s="51"/>
      <c r="AH1695" s="51"/>
      <c r="AI1695" s="51"/>
      <c r="AJ1695" s="51"/>
      <c r="AK1695" s="51"/>
      <c r="AL1695" s="51"/>
      <c r="AM1695" s="51"/>
      <c r="AN1695" s="51"/>
      <c r="AO1695" s="51"/>
      <c r="AP1695" s="51"/>
      <c r="AQ1695" s="51"/>
      <c r="AR1695" s="51"/>
      <c r="AS1695" s="51"/>
      <c r="AT1695" s="51"/>
      <c r="AU1695" s="51"/>
      <c r="AV1695" s="51"/>
      <c r="AW1695" s="51"/>
      <c r="AX1695" s="51"/>
      <c r="AY1695" s="51"/>
      <c r="AZ1695" s="51"/>
      <c r="BA1695" s="51"/>
      <c r="BB1695" s="51"/>
    </row>
    <row r="1696" spans="4:54" ht="12.75" customHeight="1">
      <c r="D1696" s="50"/>
      <c r="E1696" s="50"/>
      <c r="F1696" s="50"/>
      <c r="G1696" s="50"/>
      <c r="H1696" s="50"/>
      <c r="I1696" s="50"/>
      <c r="J1696" s="50"/>
      <c r="K1696" s="50"/>
      <c r="L1696" s="50"/>
      <c r="M1696" s="50"/>
      <c r="N1696" s="50"/>
      <c r="O1696" s="50"/>
      <c r="P1696" s="50"/>
      <c r="Q1696" s="50"/>
      <c r="R1696" s="50"/>
      <c r="S1696" s="50"/>
      <c r="T1696" s="50"/>
      <c r="U1696" s="50"/>
      <c r="V1696" s="60"/>
      <c r="W1696" s="60"/>
      <c r="X1696" s="60"/>
      <c r="Y1696" s="50"/>
      <c r="Z1696" s="50"/>
      <c r="AA1696" s="50"/>
      <c r="AB1696" s="51"/>
      <c r="AC1696" s="51"/>
      <c r="AD1696" s="51"/>
      <c r="AE1696" s="51"/>
      <c r="AF1696" s="51"/>
      <c r="AG1696" s="51"/>
      <c r="AH1696" s="51"/>
      <c r="AI1696" s="51"/>
      <c r="AJ1696" s="51"/>
      <c r="AK1696" s="51"/>
      <c r="AL1696" s="51"/>
      <c r="AM1696" s="51"/>
      <c r="AN1696" s="51"/>
      <c r="AO1696" s="51"/>
      <c r="AP1696" s="51"/>
      <c r="AQ1696" s="51"/>
      <c r="AR1696" s="51"/>
      <c r="AS1696" s="51"/>
      <c r="AT1696" s="51"/>
      <c r="AU1696" s="51"/>
      <c r="AV1696" s="51"/>
      <c r="AW1696" s="51"/>
      <c r="AX1696" s="51"/>
      <c r="AY1696" s="51"/>
      <c r="AZ1696" s="51"/>
      <c r="BA1696" s="51"/>
      <c r="BB1696" s="51"/>
    </row>
    <row r="1697" spans="4:54" ht="12.75" customHeight="1">
      <c r="D1697" s="50"/>
      <c r="E1697" s="50"/>
      <c r="F1697" s="50"/>
      <c r="G1697" s="50"/>
      <c r="H1697" s="50"/>
      <c r="I1697" s="50"/>
      <c r="J1697" s="50"/>
      <c r="K1697" s="50"/>
      <c r="L1697" s="50"/>
      <c r="M1697" s="50"/>
      <c r="N1697" s="50"/>
      <c r="O1697" s="50"/>
      <c r="P1697" s="50"/>
      <c r="Q1697" s="50"/>
      <c r="R1697" s="50"/>
      <c r="S1697" s="50"/>
      <c r="T1697" s="50"/>
      <c r="U1697" s="50"/>
      <c r="V1697" s="60"/>
      <c r="W1697" s="60"/>
      <c r="X1697" s="60"/>
      <c r="Y1697" s="50"/>
      <c r="Z1697" s="50"/>
      <c r="AA1697" s="50"/>
      <c r="AB1697" s="51"/>
      <c r="AC1697" s="51"/>
      <c r="AD1697" s="51"/>
      <c r="AE1697" s="51"/>
      <c r="AF1697" s="51"/>
      <c r="AG1697" s="51"/>
      <c r="AH1697" s="51"/>
      <c r="AI1697" s="51"/>
      <c r="AJ1697" s="51"/>
      <c r="AK1697" s="51"/>
      <c r="AL1697" s="51"/>
      <c r="AM1697" s="51"/>
      <c r="AN1697" s="51"/>
      <c r="AO1697" s="51"/>
      <c r="AP1697" s="51"/>
      <c r="AQ1697" s="51"/>
      <c r="AR1697" s="51"/>
      <c r="AS1697" s="51"/>
      <c r="AT1697" s="51"/>
      <c r="AU1697" s="51"/>
      <c r="AV1697" s="51"/>
      <c r="AW1697" s="51"/>
      <c r="AX1697" s="51"/>
      <c r="AY1697" s="51"/>
      <c r="AZ1697" s="51"/>
      <c r="BA1697" s="51"/>
      <c r="BB1697" s="51"/>
    </row>
    <row r="1698" spans="4:54" ht="12.75" customHeight="1">
      <c r="D1698" s="50"/>
      <c r="E1698" s="50"/>
      <c r="F1698" s="50"/>
      <c r="G1698" s="50"/>
      <c r="H1698" s="50"/>
      <c r="I1698" s="50"/>
      <c r="J1698" s="50"/>
      <c r="K1698" s="50"/>
      <c r="L1698" s="50"/>
      <c r="M1698" s="50"/>
      <c r="N1698" s="50"/>
      <c r="O1698" s="50"/>
      <c r="P1698" s="50"/>
      <c r="Q1698" s="50"/>
      <c r="R1698" s="50"/>
      <c r="S1698" s="50"/>
      <c r="T1698" s="50"/>
      <c r="U1698" s="50"/>
      <c r="V1698" s="60"/>
      <c r="W1698" s="60"/>
      <c r="X1698" s="60"/>
      <c r="Y1698" s="50"/>
      <c r="Z1698" s="50"/>
      <c r="AA1698" s="50"/>
      <c r="AB1698" s="51"/>
      <c r="AC1698" s="51"/>
      <c r="AD1698" s="51"/>
      <c r="AE1698" s="51"/>
      <c r="AF1698" s="51"/>
      <c r="AG1698" s="51"/>
      <c r="AH1698" s="51"/>
      <c r="AI1698" s="51"/>
      <c r="AJ1698" s="51"/>
      <c r="AK1698" s="51"/>
      <c r="AL1698" s="51"/>
      <c r="AM1698" s="51"/>
      <c r="AN1698" s="51"/>
      <c r="AO1698" s="51"/>
      <c r="AP1698" s="51"/>
      <c r="AQ1698" s="51"/>
      <c r="AR1698" s="51"/>
      <c r="AS1698" s="51"/>
      <c r="AT1698" s="51"/>
      <c r="AU1698" s="51"/>
      <c r="AV1698" s="51"/>
      <c r="AW1698" s="51"/>
      <c r="AX1698" s="51"/>
      <c r="AY1698" s="51"/>
      <c r="AZ1698" s="51"/>
      <c r="BA1698" s="51"/>
      <c r="BB1698" s="51"/>
    </row>
    <row r="1699" spans="4:54" ht="12.75" customHeight="1">
      <c r="D1699" s="50"/>
      <c r="E1699" s="50"/>
      <c r="F1699" s="50"/>
      <c r="G1699" s="50"/>
      <c r="H1699" s="50"/>
      <c r="I1699" s="50"/>
      <c r="J1699" s="50"/>
      <c r="K1699" s="50"/>
      <c r="L1699" s="50"/>
      <c r="M1699" s="50"/>
      <c r="N1699" s="50"/>
      <c r="O1699" s="50"/>
      <c r="P1699" s="50"/>
      <c r="Q1699" s="50"/>
      <c r="R1699" s="50"/>
      <c r="S1699" s="50"/>
      <c r="T1699" s="50"/>
      <c r="U1699" s="50"/>
      <c r="V1699" s="60"/>
      <c r="W1699" s="60"/>
      <c r="X1699" s="60"/>
      <c r="Y1699" s="50"/>
      <c r="Z1699" s="50"/>
      <c r="AA1699" s="50"/>
      <c r="AB1699" s="51"/>
      <c r="AC1699" s="51"/>
      <c r="AD1699" s="51"/>
      <c r="AE1699" s="51"/>
      <c r="AF1699" s="51"/>
      <c r="AG1699" s="51"/>
      <c r="AH1699" s="51"/>
      <c r="AI1699" s="51"/>
      <c r="AJ1699" s="51"/>
      <c r="AK1699" s="51"/>
      <c r="AL1699" s="51"/>
      <c r="AM1699" s="51"/>
      <c r="AN1699" s="51"/>
      <c r="AO1699" s="51"/>
      <c r="AP1699" s="51"/>
      <c r="AQ1699" s="51"/>
      <c r="AR1699" s="51"/>
      <c r="AS1699" s="51"/>
      <c r="AT1699" s="51"/>
      <c r="AU1699" s="51"/>
      <c r="AV1699" s="51"/>
      <c r="AW1699" s="51"/>
      <c r="AX1699" s="51"/>
      <c r="AY1699" s="51"/>
      <c r="AZ1699" s="51"/>
      <c r="BA1699" s="51"/>
      <c r="BB1699" s="51"/>
    </row>
    <row r="1700" spans="4:54" ht="12.75" customHeight="1">
      <c r="D1700" s="50"/>
      <c r="E1700" s="50"/>
      <c r="F1700" s="50"/>
      <c r="G1700" s="50"/>
      <c r="H1700" s="50"/>
      <c r="I1700" s="50"/>
      <c r="J1700" s="50"/>
      <c r="K1700" s="50"/>
      <c r="L1700" s="50"/>
      <c r="M1700" s="50"/>
      <c r="N1700" s="50"/>
      <c r="O1700" s="50"/>
      <c r="P1700" s="50"/>
      <c r="Q1700" s="50"/>
      <c r="R1700" s="50"/>
      <c r="S1700" s="50"/>
      <c r="T1700" s="50"/>
      <c r="U1700" s="50"/>
      <c r="V1700" s="60"/>
      <c r="W1700" s="60"/>
      <c r="X1700" s="60"/>
      <c r="Y1700" s="50"/>
      <c r="Z1700" s="50"/>
      <c r="AA1700" s="50"/>
      <c r="AB1700" s="51"/>
      <c r="AC1700" s="51"/>
      <c r="AD1700" s="51"/>
      <c r="AE1700" s="51"/>
      <c r="AF1700" s="51"/>
      <c r="AG1700" s="51"/>
      <c r="AH1700" s="51"/>
      <c r="AI1700" s="51"/>
      <c r="AJ1700" s="51"/>
      <c r="AK1700" s="51"/>
      <c r="AL1700" s="51"/>
      <c r="AM1700" s="51"/>
      <c r="AN1700" s="51"/>
      <c r="AO1700" s="51"/>
      <c r="AP1700" s="51"/>
      <c r="AQ1700" s="51"/>
      <c r="AR1700" s="51"/>
      <c r="AS1700" s="51"/>
      <c r="AT1700" s="51"/>
      <c r="AU1700" s="51"/>
      <c r="AV1700" s="51"/>
      <c r="AW1700" s="51"/>
      <c r="AX1700" s="51"/>
      <c r="AY1700" s="51"/>
      <c r="AZ1700" s="51"/>
      <c r="BA1700" s="51"/>
      <c r="BB1700" s="51"/>
    </row>
    <row r="1701" spans="4:54" ht="12.75" customHeight="1">
      <c r="D1701" s="50"/>
      <c r="E1701" s="50"/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  <c r="P1701" s="50"/>
      <c r="Q1701" s="50"/>
      <c r="R1701" s="50"/>
      <c r="S1701" s="50"/>
      <c r="T1701" s="50"/>
      <c r="U1701" s="50"/>
      <c r="V1701" s="60"/>
      <c r="W1701" s="60"/>
      <c r="X1701" s="60"/>
      <c r="Y1701" s="50"/>
      <c r="Z1701" s="50"/>
      <c r="AA1701" s="50"/>
      <c r="AB1701" s="51"/>
      <c r="AC1701" s="51"/>
      <c r="AD1701" s="51"/>
      <c r="AE1701" s="51"/>
      <c r="AF1701" s="51"/>
      <c r="AG1701" s="51"/>
      <c r="AH1701" s="51"/>
      <c r="AI1701" s="51"/>
      <c r="AJ1701" s="51"/>
      <c r="AK1701" s="51"/>
      <c r="AL1701" s="51"/>
      <c r="AM1701" s="51"/>
      <c r="AN1701" s="51"/>
      <c r="AO1701" s="51"/>
      <c r="AP1701" s="51"/>
      <c r="AQ1701" s="51"/>
      <c r="AR1701" s="51"/>
      <c r="AS1701" s="51"/>
      <c r="AT1701" s="51"/>
      <c r="AU1701" s="51"/>
      <c r="AV1701" s="51"/>
      <c r="AW1701" s="51"/>
      <c r="AX1701" s="51"/>
      <c r="AY1701" s="51"/>
      <c r="AZ1701" s="51"/>
      <c r="BA1701" s="51"/>
      <c r="BB1701" s="51"/>
    </row>
    <row r="1702" spans="4:54" ht="12.75" customHeight="1">
      <c r="D1702" s="50"/>
      <c r="E1702" s="50"/>
      <c r="F1702" s="50"/>
      <c r="G1702" s="50"/>
      <c r="H1702" s="50"/>
      <c r="I1702" s="50"/>
      <c r="J1702" s="50"/>
      <c r="K1702" s="50"/>
      <c r="L1702" s="50"/>
      <c r="M1702" s="50"/>
      <c r="N1702" s="50"/>
      <c r="O1702" s="50"/>
      <c r="P1702" s="50"/>
      <c r="Q1702" s="50"/>
      <c r="R1702" s="50"/>
      <c r="S1702" s="50"/>
      <c r="T1702" s="50"/>
      <c r="U1702" s="50"/>
      <c r="V1702" s="60"/>
      <c r="W1702" s="60"/>
      <c r="X1702" s="60"/>
      <c r="Y1702" s="50"/>
      <c r="Z1702" s="50"/>
      <c r="AA1702" s="50"/>
      <c r="AB1702" s="51"/>
      <c r="AC1702" s="51"/>
      <c r="AD1702" s="51"/>
      <c r="AE1702" s="51"/>
      <c r="AF1702" s="51"/>
      <c r="AG1702" s="51"/>
      <c r="AH1702" s="51"/>
      <c r="AI1702" s="51"/>
      <c r="AJ1702" s="51"/>
      <c r="AK1702" s="51"/>
      <c r="AL1702" s="51"/>
      <c r="AM1702" s="51"/>
      <c r="AN1702" s="51"/>
      <c r="AO1702" s="51"/>
      <c r="AP1702" s="51"/>
      <c r="AQ1702" s="51"/>
      <c r="AR1702" s="51"/>
      <c r="AS1702" s="51"/>
      <c r="AT1702" s="51"/>
      <c r="AU1702" s="51"/>
      <c r="AV1702" s="51"/>
      <c r="AW1702" s="51"/>
      <c r="AX1702" s="51"/>
      <c r="AY1702" s="51"/>
      <c r="AZ1702" s="51"/>
      <c r="BA1702" s="51"/>
      <c r="BB1702" s="51"/>
    </row>
    <row r="1703" spans="4:54" ht="12.75" customHeight="1">
      <c r="D1703" s="50"/>
      <c r="E1703" s="50"/>
      <c r="F1703" s="50"/>
      <c r="G1703" s="50"/>
      <c r="H1703" s="50"/>
      <c r="I1703" s="50"/>
      <c r="J1703" s="50"/>
      <c r="K1703" s="50"/>
      <c r="L1703" s="50"/>
      <c r="M1703" s="50"/>
      <c r="N1703" s="50"/>
      <c r="O1703" s="50"/>
      <c r="P1703" s="50"/>
      <c r="Q1703" s="50"/>
      <c r="R1703" s="50"/>
      <c r="S1703" s="50"/>
      <c r="T1703" s="50"/>
      <c r="U1703" s="50"/>
      <c r="V1703" s="60"/>
      <c r="W1703" s="60"/>
      <c r="X1703" s="60"/>
      <c r="Y1703" s="50"/>
      <c r="Z1703" s="50"/>
      <c r="AA1703" s="50"/>
      <c r="AB1703" s="51"/>
      <c r="AC1703" s="51"/>
      <c r="AD1703" s="51"/>
      <c r="AE1703" s="51"/>
      <c r="AF1703" s="51"/>
      <c r="AG1703" s="51"/>
      <c r="AH1703" s="51"/>
      <c r="AI1703" s="51"/>
      <c r="AJ1703" s="51"/>
      <c r="AK1703" s="51"/>
      <c r="AL1703" s="51"/>
      <c r="AM1703" s="51"/>
      <c r="AN1703" s="51"/>
      <c r="AO1703" s="51"/>
      <c r="AP1703" s="51"/>
      <c r="AQ1703" s="51"/>
      <c r="AR1703" s="51"/>
      <c r="AS1703" s="51"/>
      <c r="AT1703" s="51"/>
      <c r="AU1703" s="51"/>
      <c r="AV1703" s="51"/>
      <c r="AW1703" s="51"/>
      <c r="AX1703" s="51"/>
      <c r="AY1703" s="51"/>
      <c r="AZ1703" s="51"/>
      <c r="BA1703" s="51"/>
      <c r="BB1703" s="51"/>
    </row>
    <row r="1704" spans="4:54" ht="12.75" customHeight="1">
      <c r="D1704" s="50"/>
      <c r="E1704" s="50"/>
      <c r="F1704" s="50"/>
      <c r="G1704" s="50"/>
      <c r="H1704" s="50"/>
      <c r="I1704" s="50"/>
      <c r="J1704" s="50"/>
      <c r="K1704" s="50"/>
      <c r="L1704" s="50"/>
      <c r="M1704" s="50"/>
      <c r="N1704" s="50"/>
      <c r="O1704" s="50"/>
      <c r="P1704" s="50"/>
      <c r="Q1704" s="50"/>
      <c r="R1704" s="50"/>
      <c r="S1704" s="50"/>
      <c r="T1704" s="50"/>
      <c r="U1704" s="50"/>
      <c r="V1704" s="60"/>
      <c r="W1704" s="60"/>
      <c r="X1704" s="60"/>
      <c r="Y1704" s="50"/>
      <c r="Z1704" s="50"/>
      <c r="AA1704" s="50"/>
      <c r="AB1704" s="51"/>
      <c r="AC1704" s="51"/>
      <c r="AD1704" s="51"/>
      <c r="AE1704" s="51"/>
      <c r="AF1704" s="51"/>
      <c r="AG1704" s="51"/>
      <c r="AH1704" s="51"/>
      <c r="AI1704" s="51"/>
      <c r="AJ1704" s="51"/>
      <c r="AK1704" s="51"/>
      <c r="AL1704" s="51"/>
      <c r="AM1704" s="51"/>
      <c r="AN1704" s="51"/>
      <c r="AO1704" s="51"/>
      <c r="AP1704" s="51"/>
      <c r="AQ1704" s="51"/>
      <c r="AR1704" s="51"/>
      <c r="AS1704" s="51"/>
      <c r="AT1704" s="51"/>
      <c r="AU1704" s="51"/>
      <c r="AV1704" s="51"/>
      <c r="AW1704" s="51"/>
      <c r="AX1704" s="51"/>
      <c r="AY1704" s="51"/>
      <c r="AZ1704" s="51"/>
      <c r="BA1704" s="51"/>
      <c r="BB1704" s="51"/>
    </row>
    <row r="1705" spans="4:54" ht="12.75" customHeight="1">
      <c r="D1705" s="50"/>
      <c r="E1705" s="50"/>
      <c r="F1705" s="50"/>
      <c r="G1705" s="50"/>
      <c r="H1705" s="50"/>
      <c r="I1705" s="50"/>
      <c r="J1705" s="50"/>
      <c r="K1705" s="50"/>
      <c r="L1705" s="50"/>
      <c r="M1705" s="50"/>
      <c r="N1705" s="50"/>
      <c r="O1705" s="50"/>
      <c r="P1705" s="50"/>
      <c r="Q1705" s="50"/>
      <c r="R1705" s="50"/>
      <c r="S1705" s="50"/>
      <c r="T1705" s="50"/>
      <c r="U1705" s="50"/>
      <c r="V1705" s="60"/>
      <c r="W1705" s="60"/>
      <c r="X1705" s="60"/>
      <c r="Y1705" s="50"/>
      <c r="Z1705" s="50"/>
      <c r="AA1705" s="50"/>
      <c r="AB1705" s="51"/>
      <c r="AC1705" s="51"/>
      <c r="AD1705" s="51"/>
      <c r="AE1705" s="51"/>
      <c r="AF1705" s="51"/>
      <c r="AG1705" s="51"/>
      <c r="AH1705" s="51"/>
      <c r="AI1705" s="51"/>
      <c r="AJ1705" s="51"/>
      <c r="AK1705" s="51"/>
      <c r="AL1705" s="51"/>
      <c r="AM1705" s="51"/>
      <c r="AN1705" s="51"/>
      <c r="AO1705" s="51"/>
      <c r="AP1705" s="51"/>
      <c r="AQ1705" s="51"/>
      <c r="AR1705" s="51"/>
      <c r="AS1705" s="51"/>
      <c r="AT1705" s="51"/>
      <c r="AU1705" s="51"/>
      <c r="AV1705" s="51"/>
      <c r="AW1705" s="51"/>
      <c r="AX1705" s="51"/>
      <c r="AY1705" s="51"/>
      <c r="AZ1705" s="51"/>
      <c r="BA1705" s="51"/>
      <c r="BB1705" s="51"/>
    </row>
    <row r="1706" spans="4:54" ht="12.75" customHeight="1">
      <c r="D1706" s="50"/>
      <c r="E1706" s="50"/>
      <c r="F1706" s="50"/>
      <c r="G1706" s="50"/>
      <c r="H1706" s="50"/>
      <c r="I1706" s="50"/>
      <c r="J1706" s="50"/>
      <c r="K1706" s="50"/>
      <c r="L1706" s="50"/>
      <c r="M1706" s="50"/>
      <c r="N1706" s="50"/>
      <c r="O1706" s="50"/>
      <c r="P1706" s="50"/>
      <c r="Q1706" s="50"/>
      <c r="R1706" s="50"/>
      <c r="S1706" s="50"/>
      <c r="T1706" s="50"/>
      <c r="U1706" s="50"/>
      <c r="V1706" s="60"/>
      <c r="W1706" s="60"/>
      <c r="X1706" s="60"/>
      <c r="Y1706" s="50"/>
      <c r="Z1706" s="50"/>
      <c r="AA1706" s="50"/>
      <c r="AB1706" s="51"/>
      <c r="AC1706" s="51"/>
      <c r="AD1706" s="51"/>
      <c r="AE1706" s="51"/>
      <c r="AF1706" s="51"/>
      <c r="AG1706" s="51"/>
      <c r="AH1706" s="51"/>
      <c r="AI1706" s="51"/>
      <c r="AJ1706" s="51"/>
      <c r="AK1706" s="51"/>
      <c r="AL1706" s="51"/>
      <c r="AM1706" s="51"/>
      <c r="AN1706" s="51"/>
      <c r="AO1706" s="51"/>
      <c r="AP1706" s="51"/>
      <c r="AQ1706" s="51"/>
      <c r="AR1706" s="51"/>
      <c r="AS1706" s="51"/>
      <c r="AT1706" s="51"/>
      <c r="AU1706" s="51"/>
      <c r="AV1706" s="51"/>
      <c r="AW1706" s="51"/>
      <c r="AX1706" s="51"/>
      <c r="AY1706" s="51"/>
      <c r="AZ1706" s="51"/>
      <c r="BA1706" s="51"/>
      <c r="BB1706" s="51"/>
    </row>
    <row r="1707" spans="4:54" ht="12.75" customHeight="1">
      <c r="D1707" s="50"/>
      <c r="E1707" s="50"/>
      <c r="F1707" s="50"/>
      <c r="G1707" s="50"/>
      <c r="H1707" s="50"/>
      <c r="I1707" s="50"/>
      <c r="J1707" s="50"/>
      <c r="K1707" s="50"/>
      <c r="L1707" s="50"/>
      <c r="M1707" s="50"/>
      <c r="N1707" s="50"/>
      <c r="O1707" s="50"/>
      <c r="P1707" s="50"/>
      <c r="Q1707" s="50"/>
      <c r="R1707" s="50"/>
      <c r="S1707" s="50"/>
      <c r="T1707" s="50"/>
      <c r="U1707" s="50"/>
      <c r="V1707" s="60"/>
      <c r="W1707" s="60"/>
      <c r="X1707" s="60"/>
      <c r="Y1707" s="50"/>
      <c r="Z1707" s="50"/>
      <c r="AA1707" s="50"/>
      <c r="AB1707" s="51"/>
      <c r="AC1707" s="51"/>
      <c r="AD1707" s="51"/>
      <c r="AE1707" s="51"/>
      <c r="AF1707" s="51"/>
      <c r="AG1707" s="51"/>
      <c r="AH1707" s="51"/>
      <c r="AI1707" s="51"/>
      <c r="AJ1707" s="51"/>
      <c r="AK1707" s="51"/>
      <c r="AL1707" s="51"/>
      <c r="AM1707" s="51"/>
      <c r="AN1707" s="51"/>
      <c r="AO1707" s="51"/>
      <c r="AP1707" s="51"/>
      <c r="AQ1707" s="51"/>
      <c r="AR1707" s="51"/>
      <c r="AS1707" s="51"/>
      <c r="AT1707" s="51"/>
      <c r="AU1707" s="51"/>
      <c r="AV1707" s="51"/>
      <c r="AW1707" s="51"/>
      <c r="AX1707" s="51"/>
      <c r="AY1707" s="51"/>
      <c r="AZ1707" s="51"/>
      <c r="BA1707" s="51"/>
      <c r="BB1707" s="51"/>
    </row>
    <row r="1708" spans="4:54" ht="12.75" customHeight="1">
      <c r="D1708" s="50"/>
      <c r="E1708" s="50"/>
      <c r="F1708" s="50"/>
      <c r="G1708" s="50"/>
      <c r="H1708" s="50"/>
      <c r="I1708" s="50"/>
      <c r="J1708" s="50"/>
      <c r="K1708" s="50"/>
      <c r="L1708" s="50"/>
      <c r="M1708" s="50"/>
      <c r="N1708" s="50"/>
      <c r="O1708" s="50"/>
      <c r="P1708" s="50"/>
      <c r="Q1708" s="50"/>
      <c r="R1708" s="50"/>
      <c r="S1708" s="50"/>
      <c r="T1708" s="50"/>
      <c r="U1708" s="50"/>
      <c r="V1708" s="60"/>
      <c r="W1708" s="60"/>
      <c r="X1708" s="60"/>
      <c r="Y1708" s="50"/>
      <c r="Z1708" s="50"/>
      <c r="AA1708" s="50"/>
      <c r="AB1708" s="51"/>
      <c r="AC1708" s="51"/>
      <c r="AD1708" s="51"/>
      <c r="AE1708" s="51"/>
      <c r="AF1708" s="51"/>
      <c r="AG1708" s="51"/>
      <c r="AH1708" s="51"/>
      <c r="AI1708" s="51"/>
      <c r="AJ1708" s="51"/>
      <c r="AK1708" s="51"/>
      <c r="AL1708" s="51"/>
      <c r="AM1708" s="51"/>
      <c r="AN1708" s="51"/>
      <c r="AO1708" s="51"/>
      <c r="AP1708" s="51"/>
      <c r="AQ1708" s="51"/>
      <c r="AR1708" s="51"/>
      <c r="AS1708" s="51"/>
      <c r="AT1708" s="51"/>
      <c r="AU1708" s="51"/>
      <c r="AV1708" s="51"/>
      <c r="AW1708" s="51"/>
      <c r="AX1708" s="51"/>
      <c r="AY1708" s="51"/>
      <c r="AZ1708" s="51"/>
      <c r="BA1708" s="51"/>
      <c r="BB1708" s="51"/>
    </row>
    <row r="1709" spans="4:54" ht="12.75" customHeight="1">
      <c r="D1709" s="50"/>
      <c r="E1709" s="50"/>
      <c r="F1709" s="50"/>
      <c r="G1709" s="50"/>
      <c r="H1709" s="50"/>
      <c r="I1709" s="50"/>
      <c r="J1709" s="50"/>
      <c r="K1709" s="50"/>
      <c r="L1709" s="50"/>
      <c r="M1709" s="50"/>
      <c r="N1709" s="50"/>
      <c r="O1709" s="50"/>
      <c r="P1709" s="50"/>
      <c r="Q1709" s="50"/>
      <c r="R1709" s="50"/>
      <c r="S1709" s="50"/>
      <c r="T1709" s="50"/>
      <c r="U1709" s="50"/>
      <c r="V1709" s="60"/>
      <c r="W1709" s="60"/>
      <c r="X1709" s="60"/>
      <c r="Y1709" s="50"/>
      <c r="Z1709" s="50"/>
      <c r="AA1709" s="50"/>
      <c r="AB1709" s="51"/>
      <c r="AC1709" s="51"/>
      <c r="AD1709" s="51"/>
      <c r="AE1709" s="51"/>
      <c r="AF1709" s="51"/>
      <c r="AG1709" s="51"/>
      <c r="AH1709" s="51"/>
      <c r="AI1709" s="51"/>
      <c r="AJ1709" s="51"/>
      <c r="AK1709" s="51"/>
      <c r="AL1709" s="51"/>
      <c r="AM1709" s="51"/>
      <c r="AN1709" s="51"/>
      <c r="AO1709" s="51"/>
      <c r="AP1709" s="51"/>
      <c r="AQ1709" s="51"/>
      <c r="AR1709" s="51"/>
      <c r="AS1709" s="51"/>
      <c r="AT1709" s="51"/>
      <c r="AU1709" s="51"/>
      <c r="AV1709" s="51"/>
      <c r="AW1709" s="51"/>
      <c r="AX1709" s="51"/>
      <c r="AY1709" s="51"/>
      <c r="AZ1709" s="51"/>
      <c r="BA1709" s="51"/>
      <c r="BB1709" s="51"/>
    </row>
    <row r="1710" spans="4:54" ht="12.75" customHeight="1">
      <c r="D1710" s="50"/>
      <c r="E1710" s="50"/>
      <c r="F1710" s="50"/>
      <c r="G1710" s="50"/>
      <c r="H1710" s="50"/>
      <c r="I1710" s="50"/>
      <c r="J1710" s="50"/>
      <c r="K1710" s="50"/>
      <c r="L1710" s="50"/>
      <c r="M1710" s="50"/>
      <c r="N1710" s="50"/>
      <c r="O1710" s="50"/>
      <c r="P1710" s="50"/>
      <c r="Q1710" s="50"/>
      <c r="R1710" s="50"/>
      <c r="S1710" s="50"/>
      <c r="T1710" s="50"/>
      <c r="U1710" s="50"/>
      <c r="V1710" s="60"/>
      <c r="W1710" s="60"/>
      <c r="X1710" s="60"/>
      <c r="Y1710" s="50"/>
      <c r="Z1710" s="50"/>
      <c r="AA1710" s="50"/>
      <c r="AB1710" s="51"/>
      <c r="AC1710" s="51"/>
      <c r="AD1710" s="51"/>
      <c r="AE1710" s="51"/>
      <c r="AF1710" s="51"/>
      <c r="AG1710" s="51"/>
      <c r="AH1710" s="51"/>
      <c r="AI1710" s="51"/>
      <c r="AJ1710" s="51"/>
      <c r="AK1710" s="51"/>
      <c r="AL1710" s="51"/>
      <c r="AM1710" s="51"/>
      <c r="AN1710" s="51"/>
      <c r="AO1710" s="51"/>
      <c r="AP1710" s="51"/>
      <c r="AQ1710" s="51"/>
      <c r="AR1710" s="51"/>
      <c r="AS1710" s="51"/>
      <c r="AT1710" s="51"/>
      <c r="AU1710" s="51"/>
      <c r="AV1710" s="51"/>
      <c r="AW1710" s="51"/>
      <c r="AX1710" s="51"/>
      <c r="AY1710" s="51"/>
      <c r="AZ1710" s="51"/>
      <c r="BA1710" s="51"/>
      <c r="BB1710" s="51"/>
    </row>
    <row r="1711" spans="4:54" ht="12.75" customHeight="1">
      <c r="D1711" s="50"/>
      <c r="E1711" s="50"/>
      <c r="F1711" s="50"/>
      <c r="G1711" s="50"/>
      <c r="H1711" s="50"/>
      <c r="I1711" s="50"/>
      <c r="J1711" s="50"/>
      <c r="K1711" s="50"/>
      <c r="L1711" s="50"/>
      <c r="M1711" s="50"/>
      <c r="N1711" s="50"/>
      <c r="O1711" s="50"/>
      <c r="P1711" s="50"/>
      <c r="Q1711" s="50"/>
      <c r="R1711" s="50"/>
      <c r="S1711" s="50"/>
      <c r="T1711" s="50"/>
      <c r="U1711" s="50"/>
      <c r="V1711" s="60"/>
      <c r="W1711" s="60"/>
      <c r="X1711" s="60"/>
      <c r="Y1711" s="50"/>
      <c r="Z1711" s="50"/>
      <c r="AA1711" s="50"/>
      <c r="AB1711" s="51"/>
      <c r="AC1711" s="51"/>
      <c r="AD1711" s="51"/>
      <c r="AE1711" s="51"/>
      <c r="AF1711" s="51"/>
      <c r="AG1711" s="51"/>
      <c r="AH1711" s="51"/>
      <c r="AI1711" s="51"/>
      <c r="AJ1711" s="51"/>
      <c r="AK1711" s="51"/>
      <c r="AL1711" s="51"/>
      <c r="AM1711" s="51"/>
      <c r="AN1711" s="51"/>
      <c r="AO1711" s="51"/>
      <c r="AP1711" s="51"/>
      <c r="AQ1711" s="51"/>
      <c r="AR1711" s="51"/>
      <c r="AS1711" s="51"/>
      <c r="AT1711" s="51"/>
      <c r="AU1711" s="51"/>
      <c r="AV1711" s="51"/>
      <c r="AW1711" s="51"/>
      <c r="AX1711" s="51"/>
      <c r="AY1711" s="51"/>
      <c r="AZ1711" s="51"/>
      <c r="BA1711" s="51"/>
      <c r="BB1711" s="51"/>
    </row>
    <row r="1712" spans="4:54" ht="12.75" customHeight="1"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  <c r="U1712" s="50"/>
      <c r="V1712" s="60"/>
      <c r="W1712" s="60"/>
      <c r="X1712" s="60"/>
      <c r="Y1712" s="50"/>
      <c r="Z1712" s="50"/>
      <c r="AA1712" s="50"/>
      <c r="AB1712" s="51"/>
      <c r="AC1712" s="51"/>
      <c r="AD1712" s="51"/>
      <c r="AE1712" s="51"/>
      <c r="AF1712" s="51"/>
      <c r="AG1712" s="51"/>
      <c r="AH1712" s="51"/>
      <c r="AI1712" s="51"/>
      <c r="AJ1712" s="51"/>
      <c r="AK1712" s="51"/>
      <c r="AL1712" s="51"/>
      <c r="AM1712" s="51"/>
      <c r="AN1712" s="51"/>
      <c r="AO1712" s="51"/>
      <c r="AP1712" s="51"/>
      <c r="AQ1712" s="51"/>
      <c r="AR1712" s="51"/>
      <c r="AS1712" s="51"/>
      <c r="AT1712" s="51"/>
      <c r="AU1712" s="51"/>
      <c r="AV1712" s="51"/>
      <c r="AW1712" s="51"/>
      <c r="AX1712" s="51"/>
      <c r="AY1712" s="51"/>
      <c r="AZ1712" s="51"/>
      <c r="BA1712" s="51"/>
      <c r="BB1712" s="51"/>
    </row>
    <row r="1713" spans="4:54" ht="12.75" customHeight="1">
      <c r="D1713" s="50"/>
      <c r="E1713" s="50"/>
      <c r="F1713" s="50"/>
      <c r="G1713" s="50"/>
      <c r="H1713" s="50"/>
      <c r="I1713" s="50"/>
      <c r="J1713" s="50"/>
      <c r="K1713" s="50"/>
      <c r="L1713" s="50"/>
      <c r="M1713" s="50"/>
      <c r="N1713" s="50"/>
      <c r="O1713" s="50"/>
      <c r="P1713" s="50"/>
      <c r="Q1713" s="50"/>
      <c r="R1713" s="50"/>
      <c r="S1713" s="50"/>
      <c r="T1713" s="50"/>
      <c r="U1713" s="50"/>
      <c r="V1713" s="60"/>
      <c r="W1713" s="60"/>
      <c r="X1713" s="60"/>
      <c r="Y1713" s="50"/>
      <c r="Z1713" s="50"/>
      <c r="AA1713" s="50"/>
      <c r="AB1713" s="51"/>
      <c r="AC1713" s="51"/>
      <c r="AD1713" s="51"/>
      <c r="AE1713" s="51"/>
      <c r="AF1713" s="51"/>
      <c r="AG1713" s="51"/>
      <c r="AH1713" s="51"/>
      <c r="AI1713" s="51"/>
      <c r="AJ1713" s="51"/>
      <c r="AK1713" s="51"/>
      <c r="AL1713" s="51"/>
      <c r="AM1713" s="51"/>
      <c r="AN1713" s="51"/>
      <c r="AO1713" s="51"/>
      <c r="AP1713" s="51"/>
      <c r="AQ1713" s="51"/>
      <c r="AR1713" s="51"/>
      <c r="AS1713" s="51"/>
      <c r="AT1713" s="51"/>
      <c r="AU1713" s="51"/>
      <c r="AV1713" s="51"/>
      <c r="AW1713" s="51"/>
      <c r="AX1713" s="51"/>
      <c r="AY1713" s="51"/>
      <c r="AZ1713" s="51"/>
      <c r="BA1713" s="51"/>
      <c r="BB1713" s="51"/>
    </row>
    <row r="1714" spans="4:54" ht="12.75" customHeight="1">
      <c r="D1714" s="50"/>
      <c r="E1714" s="50"/>
      <c r="F1714" s="50"/>
      <c r="G1714" s="50"/>
      <c r="H1714" s="50"/>
      <c r="I1714" s="50"/>
      <c r="J1714" s="50"/>
      <c r="K1714" s="50"/>
      <c r="L1714" s="50"/>
      <c r="M1714" s="50"/>
      <c r="N1714" s="50"/>
      <c r="O1714" s="50"/>
      <c r="P1714" s="50"/>
      <c r="Q1714" s="50"/>
      <c r="R1714" s="50"/>
      <c r="S1714" s="50"/>
      <c r="T1714" s="50"/>
      <c r="U1714" s="50"/>
      <c r="V1714" s="60"/>
      <c r="W1714" s="60"/>
      <c r="X1714" s="60"/>
      <c r="Y1714" s="50"/>
      <c r="Z1714" s="50"/>
      <c r="AA1714" s="50"/>
      <c r="AB1714" s="51"/>
      <c r="AC1714" s="51"/>
      <c r="AD1714" s="51"/>
      <c r="AE1714" s="51"/>
      <c r="AF1714" s="51"/>
      <c r="AG1714" s="51"/>
      <c r="AH1714" s="51"/>
      <c r="AI1714" s="51"/>
      <c r="AJ1714" s="51"/>
      <c r="AK1714" s="51"/>
      <c r="AL1714" s="51"/>
      <c r="AM1714" s="51"/>
      <c r="AN1714" s="51"/>
      <c r="AO1714" s="51"/>
      <c r="AP1714" s="51"/>
      <c r="AQ1714" s="51"/>
      <c r="AR1714" s="51"/>
      <c r="AS1714" s="51"/>
      <c r="AT1714" s="51"/>
      <c r="AU1714" s="51"/>
      <c r="AV1714" s="51"/>
      <c r="AW1714" s="51"/>
      <c r="AX1714" s="51"/>
      <c r="AY1714" s="51"/>
      <c r="AZ1714" s="51"/>
      <c r="BA1714" s="51"/>
      <c r="BB1714" s="51"/>
    </row>
    <row r="1715" spans="4:54" ht="12.75" customHeight="1">
      <c r="D1715" s="50"/>
      <c r="E1715" s="50"/>
      <c r="F1715" s="50"/>
      <c r="G1715" s="50"/>
      <c r="H1715" s="50"/>
      <c r="I1715" s="50"/>
      <c r="J1715" s="50"/>
      <c r="K1715" s="50"/>
      <c r="L1715" s="50"/>
      <c r="M1715" s="50"/>
      <c r="N1715" s="50"/>
      <c r="O1715" s="50"/>
      <c r="P1715" s="50"/>
      <c r="Q1715" s="50"/>
      <c r="R1715" s="50"/>
      <c r="S1715" s="50"/>
      <c r="T1715" s="50"/>
      <c r="U1715" s="50"/>
      <c r="V1715" s="60"/>
      <c r="W1715" s="60"/>
      <c r="X1715" s="60"/>
      <c r="Y1715" s="50"/>
      <c r="Z1715" s="50"/>
      <c r="AA1715" s="50"/>
      <c r="AB1715" s="51"/>
      <c r="AC1715" s="51"/>
      <c r="AD1715" s="51"/>
      <c r="AE1715" s="51"/>
      <c r="AF1715" s="51"/>
      <c r="AG1715" s="51"/>
      <c r="AH1715" s="51"/>
      <c r="AI1715" s="51"/>
      <c r="AJ1715" s="51"/>
      <c r="AK1715" s="51"/>
      <c r="AL1715" s="51"/>
      <c r="AM1715" s="51"/>
      <c r="AN1715" s="51"/>
      <c r="AO1715" s="51"/>
      <c r="AP1715" s="51"/>
      <c r="AQ1715" s="51"/>
      <c r="AR1715" s="51"/>
      <c r="AS1715" s="51"/>
      <c r="AT1715" s="51"/>
      <c r="AU1715" s="51"/>
      <c r="AV1715" s="51"/>
      <c r="AW1715" s="51"/>
      <c r="AX1715" s="51"/>
      <c r="AY1715" s="51"/>
      <c r="AZ1715" s="51"/>
      <c r="BA1715" s="51"/>
      <c r="BB1715" s="51"/>
    </row>
    <row r="1716" spans="4:54" ht="12.75" customHeight="1">
      <c r="D1716" s="50"/>
      <c r="E1716" s="50"/>
      <c r="F1716" s="50"/>
      <c r="G1716" s="50"/>
      <c r="H1716" s="50"/>
      <c r="I1716" s="50"/>
      <c r="J1716" s="50"/>
      <c r="K1716" s="50"/>
      <c r="L1716" s="50"/>
      <c r="M1716" s="50"/>
      <c r="N1716" s="50"/>
      <c r="O1716" s="50"/>
      <c r="P1716" s="50"/>
      <c r="Q1716" s="50"/>
      <c r="R1716" s="50"/>
      <c r="S1716" s="50"/>
      <c r="T1716" s="50"/>
      <c r="U1716" s="50"/>
      <c r="V1716" s="60"/>
      <c r="W1716" s="60"/>
      <c r="X1716" s="60"/>
      <c r="Y1716" s="50"/>
      <c r="Z1716" s="50"/>
      <c r="AA1716" s="50"/>
      <c r="AB1716" s="51"/>
      <c r="AC1716" s="51"/>
      <c r="AD1716" s="51"/>
      <c r="AE1716" s="51"/>
      <c r="AF1716" s="51"/>
      <c r="AG1716" s="51"/>
      <c r="AH1716" s="51"/>
      <c r="AI1716" s="51"/>
      <c r="AJ1716" s="51"/>
      <c r="AK1716" s="51"/>
      <c r="AL1716" s="51"/>
      <c r="AM1716" s="51"/>
      <c r="AN1716" s="51"/>
      <c r="AO1716" s="51"/>
      <c r="AP1716" s="51"/>
      <c r="AQ1716" s="51"/>
      <c r="AR1716" s="51"/>
      <c r="AS1716" s="51"/>
      <c r="AT1716" s="51"/>
      <c r="AU1716" s="51"/>
      <c r="AV1716" s="51"/>
      <c r="AW1716" s="51"/>
      <c r="AX1716" s="51"/>
      <c r="AY1716" s="51"/>
      <c r="AZ1716" s="51"/>
      <c r="BA1716" s="51"/>
      <c r="BB1716" s="51"/>
    </row>
    <row r="1717" spans="4:54" ht="12.75" customHeight="1">
      <c r="D1717" s="50"/>
      <c r="E1717" s="50"/>
      <c r="F1717" s="50"/>
      <c r="G1717" s="50"/>
      <c r="H1717" s="50"/>
      <c r="I1717" s="50"/>
      <c r="J1717" s="50"/>
      <c r="K1717" s="50"/>
      <c r="L1717" s="50"/>
      <c r="M1717" s="50"/>
      <c r="N1717" s="50"/>
      <c r="O1717" s="50"/>
      <c r="P1717" s="50"/>
      <c r="Q1717" s="50"/>
      <c r="R1717" s="50"/>
      <c r="S1717" s="50"/>
      <c r="T1717" s="50"/>
      <c r="U1717" s="50"/>
      <c r="V1717" s="60"/>
      <c r="W1717" s="60"/>
      <c r="X1717" s="60"/>
      <c r="Y1717" s="50"/>
      <c r="Z1717" s="50"/>
      <c r="AA1717" s="50"/>
      <c r="AB1717" s="51"/>
      <c r="AC1717" s="51"/>
      <c r="AD1717" s="51"/>
      <c r="AE1717" s="51"/>
      <c r="AF1717" s="51"/>
      <c r="AG1717" s="51"/>
      <c r="AH1717" s="51"/>
      <c r="AI1717" s="51"/>
      <c r="AJ1717" s="51"/>
      <c r="AK1717" s="51"/>
      <c r="AL1717" s="51"/>
      <c r="AM1717" s="51"/>
      <c r="AN1717" s="51"/>
      <c r="AO1717" s="51"/>
      <c r="AP1717" s="51"/>
      <c r="AQ1717" s="51"/>
      <c r="AR1717" s="51"/>
      <c r="AS1717" s="51"/>
      <c r="AT1717" s="51"/>
      <c r="AU1717" s="51"/>
      <c r="AV1717" s="51"/>
      <c r="AW1717" s="51"/>
      <c r="AX1717" s="51"/>
      <c r="AY1717" s="51"/>
      <c r="AZ1717" s="51"/>
      <c r="BA1717" s="51"/>
      <c r="BB1717" s="51"/>
    </row>
    <row r="1718" spans="4:54" ht="12.75" customHeight="1">
      <c r="D1718" s="50"/>
      <c r="E1718" s="50"/>
      <c r="F1718" s="50"/>
      <c r="G1718" s="50"/>
      <c r="H1718" s="50"/>
      <c r="I1718" s="50"/>
      <c r="J1718" s="50"/>
      <c r="K1718" s="50"/>
      <c r="L1718" s="50"/>
      <c r="M1718" s="50"/>
      <c r="N1718" s="50"/>
      <c r="O1718" s="50"/>
      <c r="P1718" s="50"/>
      <c r="Q1718" s="50"/>
      <c r="R1718" s="50"/>
      <c r="S1718" s="50"/>
      <c r="T1718" s="50"/>
      <c r="U1718" s="50"/>
      <c r="V1718" s="60"/>
      <c r="W1718" s="60"/>
      <c r="X1718" s="60"/>
      <c r="Y1718" s="50"/>
      <c r="Z1718" s="50"/>
      <c r="AA1718" s="50"/>
      <c r="AB1718" s="51"/>
      <c r="AC1718" s="51"/>
      <c r="AD1718" s="51"/>
      <c r="AE1718" s="51"/>
      <c r="AF1718" s="51"/>
      <c r="AG1718" s="51"/>
      <c r="AH1718" s="51"/>
      <c r="AI1718" s="51"/>
      <c r="AJ1718" s="51"/>
      <c r="AK1718" s="51"/>
      <c r="AL1718" s="51"/>
      <c r="AM1718" s="51"/>
      <c r="AN1718" s="51"/>
      <c r="AO1718" s="51"/>
      <c r="AP1718" s="51"/>
      <c r="AQ1718" s="51"/>
      <c r="AR1718" s="51"/>
      <c r="AS1718" s="51"/>
      <c r="AT1718" s="51"/>
      <c r="AU1718" s="51"/>
      <c r="AV1718" s="51"/>
      <c r="AW1718" s="51"/>
      <c r="AX1718" s="51"/>
      <c r="AY1718" s="51"/>
      <c r="AZ1718" s="51"/>
      <c r="BA1718" s="51"/>
      <c r="BB1718" s="51"/>
    </row>
    <row r="1719" spans="4:54" ht="12.75" customHeight="1">
      <c r="D1719" s="50"/>
      <c r="E1719" s="50"/>
      <c r="F1719" s="50"/>
      <c r="G1719" s="50"/>
      <c r="H1719" s="50"/>
      <c r="I1719" s="50"/>
      <c r="J1719" s="50"/>
      <c r="K1719" s="50"/>
      <c r="L1719" s="50"/>
      <c r="M1719" s="50"/>
      <c r="N1719" s="50"/>
      <c r="O1719" s="50"/>
      <c r="P1719" s="50"/>
      <c r="Q1719" s="50"/>
      <c r="R1719" s="50"/>
      <c r="S1719" s="50"/>
      <c r="T1719" s="50"/>
      <c r="U1719" s="50"/>
      <c r="V1719" s="60"/>
      <c r="W1719" s="60"/>
      <c r="X1719" s="60"/>
      <c r="Y1719" s="50"/>
      <c r="Z1719" s="50"/>
      <c r="AA1719" s="50"/>
      <c r="AB1719" s="51"/>
      <c r="AC1719" s="51"/>
      <c r="AD1719" s="51"/>
      <c r="AE1719" s="51"/>
      <c r="AF1719" s="51"/>
      <c r="AG1719" s="51"/>
      <c r="AH1719" s="51"/>
      <c r="AI1719" s="51"/>
      <c r="AJ1719" s="51"/>
      <c r="AK1719" s="51"/>
      <c r="AL1719" s="51"/>
      <c r="AM1719" s="51"/>
      <c r="AN1719" s="51"/>
      <c r="AO1719" s="51"/>
      <c r="AP1719" s="51"/>
      <c r="AQ1719" s="51"/>
      <c r="AR1719" s="51"/>
      <c r="AS1719" s="51"/>
      <c r="AT1719" s="51"/>
      <c r="AU1719" s="51"/>
      <c r="AV1719" s="51"/>
      <c r="AW1719" s="51"/>
      <c r="AX1719" s="51"/>
      <c r="AY1719" s="51"/>
      <c r="AZ1719" s="51"/>
      <c r="BA1719" s="51"/>
      <c r="BB1719" s="51"/>
    </row>
    <row r="1720" spans="4:54" ht="12.75" customHeight="1">
      <c r="D1720" s="50"/>
      <c r="E1720" s="50"/>
      <c r="F1720" s="50"/>
      <c r="G1720" s="50"/>
      <c r="H1720" s="50"/>
      <c r="I1720" s="50"/>
      <c r="J1720" s="50"/>
      <c r="K1720" s="50"/>
      <c r="L1720" s="50"/>
      <c r="M1720" s="50"/>
      <c r="N1720" s="50"/>
      <c r="O1720" s="50"/>
      <c r="P1720" s="50"/>
      <c r="Q1720" s="50"/>
      <c r="R1720" s="50"/>
      <c r="S1720" s="50"/>
      <c r="T1720" s="50"/>
      <c r="U1720" s="50"/>
      <c r="V1720" s="60"/>
      <c r="W1720" s="60"/>
      <c r="X1720" s="60"/>
      <c r="Y1720" s="50"/>
      <c r="Z1720" s="50"/>
      <c r="AA1720" s="50"/>
      <c r="AB1720" s="51"/>
      <c r="AC1720" s="51"/>
      <c r="AD1720" s="51"/>
      <c r="AE1720" s="51"/>
      <c r="AF1720" s="51"/>
      <c r="AG1720" s="51"/>
      <c r="AH1720" s="51"/>
      <c r="AI1720" s="51"/>
      <c r="AJ1720" s="51"/>
      <c r="AK1720" s="51"/>
      <c r="AL1720" s="51"/>
      <c r="AM1720" s="51"/>
      <c r="AN1720" s="51"/>
      <c r="AO1720" s="51"/>
      <c r="AP1720" s="51"/>
      <c r="AQ1720" s="51"/>
      <c r="AR1720" s="51"/>
      <c r="AS1720" s="51"/>
      <c r="AT1720" s="51"/>
      <c r="AU1720" s="51"/>
      <c r="AV1720" s="51"/>
      <c r="AW1720" s="51"/>
      <c r="AX1720" s="51"/>
      <c r="AY1720" s="51"/>
      <c r="AZ1720" s="51"/>
      <c r="BA1720" s="51"/>
      <c r="BB1720" s="51"/>
    </row>
    <row r="1721" spans="4:54" ht="12.75" customHeight="1">
      <c r="D1721" s="50"/>
      <c r="E1721" s="50"/>
      <c r="F1721" s="50"/>
      <c r="G1721" s="50"/>
      <c r="H1721" s="50"/>
      <c r="I1721" s="50"/>
      <c r="J1721" s="50"/>
      <c r="K1721" s="50"/>
      <c r="L1721" s="50"/>
      <c r="M1721" s="50"/>
      <c r="N1721" s="50"/>
      <c r="O1721" s="50"/>
      <c r="P1721" s="50"/>
      <c r="Q1721" s="50"/>
      <c r="R1721" s="50"/>
      <c r="S1721" s="50"/>
      <c r="T1721" s="50"/>
      <c r="U1721" s="50"/>
      <c r="V1721" s="60"/>
      <c r="W1721" s="60"/>
      <c r="X1721" s="60"/>
      <c r="Y1721" s="50"/>
      <c r="Z1721" s="50"/>
      <c r="AA1721" s="50"/>
      <c r="AB1721" s="51"/>
      <c r="AC1721" s="51"/>
      <c r="AD1721" s="51"/>
      <c r="AE1721" s="51"/>
      <c r="AF1721" s="51"/>
      <c r="AG1721" s="51"/>
      <c r="AH1721" s="51"/>
      <c r="AI1721" s="51"/>
      <c r="AJ1721" s="51"/>
      <c r="AK1721" s="51"/>
      <c r="AL1721" s="51"/>
      <c r="AM1721" s="51"/>
      <c r="AN1721" s="51"/>
      <c r="AO1721" s="51"/>
      <c r="AP1721" s="51"/>
      <c r="AQ1721" s="51"/>
      <c r="AR1721" s="51"/>
      <c r="AS1721" s="51"/>
      <c r="AT1721" s="51"/>
      <c r="AU1721" s="51"/>
      <c r="AV1721" s="51"/>
      <c r="AW1721" s="51"/>
      <c r="AX1721" s="51"/>
      <c r="AY1721" s="51"/>
      <c r="AZ1721" s="51"/>
      <c r="BA1721" s="51"/>
      <c r="BB1721" s="51"/>
    </row>
    <row r="1722" spans="4:54" ht="12.75" customHeight="1">
      <c r="D1722" s="50"/>
      <c r="E1722" s="50"/>
      <c r="F1722" s="50"/>
      <c r="G1722" s="50"/>
      <c r="H1722" s="50"/>
      <c r="I1722" s="50"/>
      <c r="J1722" s="50"/>
      <c r="K1722" s="50"/>
      <c r="L1722" s="50"/>
      <c r="M1722" s="50"/>
      <c r="N1722" s="50"/>
      <c r="O1722" s="50"/>
      <c r="P1722" s="50"/>
      <c r="Q1722" s="50"/>
      <c r="R1722" s="50"/>
      <c r="S1722" s="50"/>
      <c r="T1722" s="50"/>
      <c r="U1722" s="50"/>
      <c r="V1722" s="60"/>
      <c r="W1722" s="60"/>
      <c r="X1722" s="60"/>
      <c r="Y1722" s="50"/>
      <c r="Z1722" s="50"/>
      <c r="AA1722" s="50"/>
      <c r="AB1722" s="51"/>
      <c r="AC1722" s="51"/>
      <c r="AD1722" s="51"/>
      <c r="AE1722" s="51"/>
      <c r="AF1722" s="51"/>
      <c r="AG1722" s="51"/>
      <c r="AH1722" s="51"/>
      <c r="AI1722" s="51"/>
      <c r="AJ1722" s="51"/>
      <c r="AK1722" s="51"/>
      <c r="AL1722" s="51"/>
      <c r="AM1722" s="51"/>
      <c r="AN1722" s="51"/>
      <c r="AO1722" s="51"/>
      <c r="AP1722" s="51"/>
      <c r="AQ1722" s="51"/>
      <c r="AR1722" s="51"/>
      <c r="AS1722" s="51"/>
      <c r="AT1722" s="51"/>
      <c r="AU1722" s="51"/>
      <c r="AV1722" s="51"/>
      <c r="AW1722" s="51"/>
      <c r="AX1722" s="51"/>
      <c r="AY1722" s="51"/>
      <c r="AZ1722" s="51"/>
      <c r="BA1722" s="51"/>
      <c r="BB1722" s="51"/>
    </row>
    <row r="1723" spans="4:54" ht="12.75" customHeight="1">
      <c r="D1723" s="50"/>
      <c r="E1723" s="50"/>
      <c r="F1723" s="50"/>
      <c r="G1723" s="50"/>
      <c r="H1723" s="50"/>
      <c r="I1723" s="50"/>
      <c r="J1723" s="50"/>
      <c r="K1723" s="50"/>
      <c r="L1723" s="50"/>
      <c r="M1723" s="50"/>
      <c r="N1723" s="50"/>
      <c r="O1723" s="50"/>
      <c r="P1723" s="50"/>
      <c r="Q1723" s="50"/>
      <c r="R1723" s="50"/>
      <c r="S1723" s="50"/>
      <c r="T1723" s="50"/>
      <c r="U1723" s="50"/>
      <c r="V1723" s="60"/>
      <c r="W1723" s="60"/>
      <c r="X1723" s="60"/>
      <c r="Y1723" s="50"/>
      <c r="Z1723" s="50"/>
      <c r="AA1723" s="50"/>
      <c r="AB1723" s="51"/>
      <c r="AC1723" s="51"/>
      <c r="AD1723" s="51"/>
      <c r="AE1723" s="51"/>
      <c r="AF1723" s="51"/>
      <c r="AG1723" s="51"/>
      <c r="AH1723" s="51"/>
      <c r="AI1723" s="51"/>
      <c r="AJ1723" s="51"/>
      <c r="AK1723" s="51"/>
      <c r="AL1723" s="51"/>
      <c r="AM1723" s="51"/>
      <c r="AN1723" s="51"/>
      <c r="AO1723" s="51"/>
      <c r="AP1723" s="51"/>
      <c r="AQ1723" s="51"/>
      <c r="AR1723" s="51"/>
      <c r="AS1723" s="51"/>
      <c r="AT1723" s="51"/>
      <c r="AU1723" s="51"/>
      <c r="AV1723" s="51"/>
      <c r="AW1723" s="51"/>
      <c r="AX1723" s="51"/>
      <c r="AY1723" s="51"/>
      <c r="AZ1723" s="51"/>
      <c r="BA1723" s="51"/>
      <c r="BB1723" s="51"/>
    </row>
    <row r="1724" spans="4:54" ht="12.75" customHeight="1">
      <c r="D1724" s="50"/>
      <c r="E1724" s="50"/>
      <c r="F1724" s="50"/>
      <c r="G1724" s="50"/>
      <c r="H1724" s="50"/>
      <c r="I1724" s="50"/>
      <c r="J1724" s="50"/>
      <c r="K1724" s="50"/>
      <c r="L1724" s="50"/>
      <c r="M1724" s="50"/>
      <c r="N1724" s="50"/>
      <c r="O1724" s="50"/>
      <c r="P1724" s="50"/>
      <c r="Q1724" s="50"/>
      <c r="R1724" s="50"/>
      <c r="S1724" s="50"/>
      <c r="T1724" s="50"/>
      <c r="U1724" s="50"/>
      <c r="V1724" s="60"/>
      <c r="W1724" s="60"/>
      <c r="X1724" s="60"/>
      <c r="Y1724" s="50"/>
      <c r="Z1724" s="50"/>
      <c r="AA1724" s="50"/>
      <c r="AB1724" s="51"/>
      <c r="AC1724" s="51"/>
      <c r="AD1724" s="51"/>
      <c r="AE1724" s="51"/>
      <c r="AF1724" s="51"/>
      <c r="AG1724" s="51"/>
      <c r="AH1724" s="51"/>
      <c r="AI1724" s="51"/>
      <c r="AJ1724" s="51"/>
      <c r="AK1724" s="51"/>
      <c r="AL1724" s="51"/>
      <c r="AM1724" s="51"/>
      <c r="AN1724" s="51"/>
      <c r="AO1724" s="51"/>
      <c r="AP1724" s="51"/>
      <c r="AQ1724" s="51"/>
      <c r="AR1724" s="51"/>
      <c r="AS1724" s="51"/>
      <c r="AT1724" s="51"/>
      <c r="AU1724" s="51"/>
      <c r="AV1724" s="51"/>
      <c r="AW1724" s="51"/>
      <c r="AX1724" s="51"/>
      <c r="AY1724" s="51"/>
      <c r="AZ1724" s="51"/>
      <c r="BA1724" s="51"/>
      <c r="BB1724" s="51"/>
    </row>
    <row r="1725" spans="4:54" ht="12.75" customHeight="1">
      <c r="D1725" s="50"/>
      <c r="E1725" s="50"/>
      <c r="F1725" s="50"/>
      <c r="G1725" s="50"/>
      <c r="H1725" s="50"/>
      <c r="I1725" s="50"/>
      <c r="J1725" s="50"/>
      <c r="K1725" s="50"/>
      <c r="L1725" s="50"/>
      <c r="M1725" s="50"/>
      <c r="N1725" s="50"/>
      <c r="O1725" s="50"/>
      <c r="P1725" s="50"/>
      <c r="Q1725" s="50"/>
      <c r="R1725" s="50"/>
      <c r="S1725" s="50"/>
      <c r="T1725" s="50"/>
      <c r="U1725" s="50"/>
      <c r="V1725" s="60"/>
      <c r="W1725" s="60"/>
      <c r="X1725" s="60"/>
      <c r="Y1725" s="50"/>
      <c r="Z1725" s="50"/>
      <c r="AA1725" s="50"/>
      <c r="AB1725" s="51"/>
      <c r="AC1725" s="51"/>
      <c r="AD1725" s="51"/>
      <c r="AE1725" s="51"/>
      <c r="AF1725" s="51"/>
      <c r="AG1725" s="51"/>
      <c r="AH1725" s="51"/>
      <c r="AI1725" s="51"/>
      <c r="AJ1725" s="51"/>
      <c r="AK1725" s="51"/>
      <c r="AL1725" s="51"/>
      <c r="AM1725" s="51"/>
      <c r="AN1725" s="51"/>
      <c r="AO1725" s="51"/>
      <c r="AP1725" s="51"/>
      <c r="AQ1725" s="51"/>
      <c r="AR1725" s="51"/>
      <c r="AS1725" s="51"/>
      <c r="AT1725" s="51"/>
      <c r="AU1725" s="51"/>
      <c r="AV1725" s="51"/>
      <c r="AW1725" s="51"/>
      <c r="AX1725" s="51"/>
      <c r="AY1725" s="51"/>
      <c r="AZ1725" s="51"/>
      <c r="BA1725" s="51"/>
      <c r="BB1725" s="51"/>
    </row>
    <row r="1726" spans="4:54" ht="12.75" customHeight="1"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  <c r="U1726" s="50"/>
      <c r="V1726" s="60"/>
      <c r="W1726" s="60"/>
      <c r="X1726" s="60"/>
      <c r="Y1726" s="50"/>
      <c r="Z1726" s="50"/>
      <c r="AA1726" s="50"/>
      <c r="AB1726" s="51"/>
      <c r="AC1726" s="51"/>
      <c r="AD1726" s="51"/>
      <c r="AE1726" s="51"/>
      <c r="AF1726" s="51"/>
      <c r="AG1726" s="51"/>
      <c r="AH1726" s="51"/>
      <c r="AI1726" s="51"/>
      <c r="AJ1726" s="51"/>
      <c r="AK1726" s="51"/>
      <c r="AL1726" s="51"/>
      <c r="AM1726" s="51"/>
      <c r="AN1726" s="51"/>
      <c r="AO1726" s="51"/>
      <c r="AP1726" s="51"/>
      <c r="AQ1726" s="51"/>
      <c r="AR1726" s="51"/>
      <c r="AS1726" s="51"/>
      <c r="AT1726" s="51"/>
      <c r="AU1726" s="51"/>
      <c r="AV1726" s="51"/>
      <c r="AW1726" s="51"/>
      <c r="AX1726" s="51"/>
      <c r="AY1726" s="51"/>
      <c r="AZ1726" s="51"/>
      <c r="BA1726" s="51"/>
      <c r="BB1726" s="51"/>
    </row>
    <row r="1727" spans="4:54" ht="12.75" customHeight="1">
      <c r="D1727" s="50"/>
      <c r="E1727" s="50"/>
      <c r="F1727" s="50"/>
      <c r="G1727" s="50"/>
      <c r="H1727" s="50"/>
      <c r="I1727" s="50"/>
      <c r="J1727" s="50"/>
      <c r="K1727" s="50"/>
      <c r="L1727" s="50"/>
      <c r="M1727" s="50"/>
      <c r="N1727" s="50"/>
      <c r="O1727" s="50"/>
      <c r="P1727" s="50"/>
      <c r="Q1727" s="50"/>
      <c r="R1727" s="50"/>
      <c r="S1727" s="50"/>
      <c r="T1727" s="50"/>
      <c r="U1727" s="50"/>
      <c r="V1727" s="60"/>
      <c r="W1727" s="60"/>
      <c r="X1727" s="60"/>
      <c r="Y1727" s="50"/>
      <c r="Z1727" s="50"/>
      <c r="AA1727" s="50"/>
      <c r="AB1727" s="51"/>
      <c r="AC1727" s="51"/>
      <c r="AD1727" s="51"/>
      <c r="AE1727" s="51"/>
      <c r="AF1727" s="51"/>
      <c r="AG1727" s="51"/>
      <c r="AH1727" s="51"/>
      <c r="AI1727" s="51"/>
      <c r="AJ1727" s="51"/>
      <c r="AK1727" s="51"/>
      <c r="AL1727" s="51"/>
      <c r="AM1727" s="51"/>
      <c r="AN1727" s="51"/>
      <c r="AO1727" s="51"/>
      <c r="AP1727" s="51"/>
      <c r="AQ1727" s="51"/>
      <c r="AR1727" s="51"/>
      <c r="AS1727" s="51"/>
      <c r="AT1727" s="51"/>
      <c r="AU1727" s="51"/>
      <c r="AV1727" s="51"/>
      <c r="AW1727" s="51"/>
      <c r="AX1727" s="51"/>
      <c r="AY1727" s="51"/>
      <c r="AZ1727" s="51"/>
      <c r="BA1727" s="51"/>
      <c r="BB1727" s="51"/>
    </row>
    <row r="1728" spans="4:54" ht="12.75" customHeight="1">
      <c r="D1728" s="50"/>
      <c r="E1728" s="50"/>
      <c r="F1728" s="50"/>
      <c r="G1728" s="50"/>
      <c r="H1728" s="50"/>
      <c r="I1728" s="50"/>
      <c r="J1728" s="50"/>
      <c r="K1728" s="50"/>
      <c r="L1728" s="50"/>
      <c r="M1728" s="50"/>
      <c r="N1728" s="50"/>
      <c r="O1728" s="50"/>
      <c r="P1728" s="50"/>
      <c r="Q1728" s="50"/>
      <c r="R1728" s="50"/>
      <c r="S1728" s="50"/>
      <c r="T1728" s="50"/>
      <c r="U1728" s="50"/>
      <c r="V1728" s="60"/>
      <c r="W1728" s="60"/>
      <c r="X1728" s="60"/>
      <c r="Y1728" s="50"/>
      <c r="Z1728" s="50"/>
      <c r="AA1728" s="50"/>
      <c r="AB1728" s="51"/>
      <c r="AC1728" s="51"/>
      <c r="AD1728" s="51"/>
      <c r="AE1728" s="51"/>
      <c r="AF1728" s="51"/>
      <c r="AG1728" s="51"/>
      <c r="AH1728" s="51"/>
      <c r="AI1728" s="51"/>
      <c r="AJ1728" s="51"/>
      <c r="AK1728" s="51"/>
      <c r="AL1728" s="51"/>
      <c r="AM1728" s="51"/>
      <c r="AN1728" s="51"/>
      <c r="AO1728" s="51"/>
      <c r="AP1728" s="51"/>
      <c r="AQ1728" s="51"/>
      <c r="AR1728" s="51"/>
      <c r="AS1728" s="51"/>
      <c r="AT1728" s="51"/>
      <c r="AU1728" s="51"/>
      <c r="AV1728" s="51"/>
      <c r="AW1728" s="51"/>
      <c r="AX1728" s="51"/>
      <c r="AY1728" s="51"/>
      <c r="AZ1728" s="51"/>
      <c r="BA1728" s="51"/>
      <c r="BB1728" s="51"/>
    </row>
    <row r="1729" spans="4:54" ht="12.75" customHeight="1">
      <c r="D1729" s="50"/>
      <c r="E1729" s="50"/>
      <c r="F1729" s="50"/>
      <c r="G1729" s="50"/>
      <c r="H1729" s="50"/>
      <c r="I1729" s="50"/>
      <c r="J1729" s="50"/>
      <c r="K1729" s="50"/>
      <c r="L1729" s="50"/>
      <c r="M1729" s="50"/>
      <c r="N1729" s="50"/>
      <c r="O1729" s="50"/>
      <c r="P1729" s="50"/>
      <c r="Q1729" s="50"/>
      <c r="R1729" s="50"/>
      <c r="S1729" s="50"/>
      <c r="T1729" s="50"/>
      <c r="U1729" s="50"/>
      <c r="V1729" s="60"/>
      <c r="W1729" s="60"/>
      <c r="X1729" s="60"/>
      <c r="Y1729" s="50"/>
      <c r="Z1729" s="50"/>
      <c r="AA1729" s="50"/>
      <c r="AB1729" s="51"/>
      <c r="AC1729" s="51"/>
      <c r="AD1729" s="51"/>
      <c r="AE1729" s="51"/>
      <c r="AF1729" s="51"/>
      <c r="AG1729" s="51"/>
      <c r="AH1729" s="51"/>
      <c r="AI1729" s="51"/>
      <c r="AJ1729" s="51"/>
      <c r="AK1729" s="51"/>
      <c r="AL1729" s="51"/>
      <c r="AM1729" s="51"/>
      <c r="AN1729" s="51"/>
      <c r="AO1729" s="51"/>
      <c r="AP1729" s="51"/>
      <c r="AQ1729" s="51"/>
      <c r="AR1729" s="51"/>
      <c r="AS1729" s="51"/>
      <c r="AT1729" s="51"/>
      <c r="AU1729" s="51"/>
      <c r="AV1729" s="51"/>
      <c r="AW1729" s="51"/>
      <c r="AX1729" s="51"/>
      <c r="AY1729" s="51"/>
      <c r="AZ1729" s="51"/>
      <c r="BA1729" s="51"/>
      <c r="BB1729" s="51"/>
    </row>
    <row r="1730" spans="4:54" ht="12.75" customHeight="1">
      <c r="D1730" s="50"/>
      <c r="E1730" s="50"/>
      <c r="F1730" s="50"/>
      <c r="G1730" s="50"/>
      <c r="H1730" s="50"/>
      <c r="I1730" s="50"/>
      <c r="J1730" s="50"/>
      <c r="K1730" s="50"/>
      <c r="L1730" s="50"/>
      <c r="M1730" s="50"/>
      <c r="N1730" s="50"/>
      <c r="O1730" s="50"/>
      <c r="P1730" s="50"/>
      <c r="Q1730" s="50"/>
      <c r="R1730" s="50"/>
      <c r="S1730" s="50"/>
      <c r="T1730" s="50"/>
      <c r="U1730" s="50"/>
      <c r="V1730" s="60"/>
      <c r="W1730" s="60"/>
      <c r="X1730" s="60"/>
      <c r="Y1730" s="50"/>
      <c r="Z1730" s="50"/>
      <c r="AA1730" s="50"/>
      <c r="AB1730" s="51"/>
      <c r="AC1730" s="51"/>
      <c r="AD1730" s="51"/>
      <c r="AE1730" s="51"/>
      <c r="AF1730" s="51"/>
      <c r="AG1730" s="51"/>
      <c r="AH1730" s="51"/>
      <c r="AI1730" s="51"/>
      <c r="AJ1730" s="51"/>
      <c r="AK1730" s="51"/>
      <c r="AL1730" s="51"/>
      <c r="AM1730" s="51"/>
      <c r="AN1730" s="51"/>
      <c r="AO1730" s="51"/>
      <c r="AP1730" s="51"/>
      <c r="AQ1730" s="51"/>
      <c r="AR1730" s="51"/>
      <c r="AS1730" s="51"/>
      <c r="AT1730" s="51"/>
      <c r="AU1730" s="51"/>
      <c r="AV1730" s="51"/>
      <c r="AW1730" s="51"/>
      <c r="AX1730" s="51"/>
      <c r="AY1730" s="51"/>
      <c r="AZ1730" s="51"/>
      <c r="BA1730" s="51"/>
      <c r="BB1730" s="51"/>
    </row>
    <row r="1731" spans="4:54" ht="12.75" customHeight="1">
      <c r="D1731" s="50"/>
      <c r="E1731" s="50"/>
      <c r="F1731" s="50"/>
      <c r="G1731" s="50"/>
      <c r="H1731" s="50"/>
      <c r="I1731" s="50"/>
      <c r="J1731" s="50"/>
      <c r="K1731" s="50"/>
      <c r="L1731" s="50"/>
      <c r="M1731" s="50"/>
      <c r="N1731" s="50"/>
      <c r="O1731" s="50"/>
      <c r="P1731" s="50"/>
      <c r="Q1731" s="50"/>
      <c r="R1731" s="50"/>
      <c r="S1731" s="50"/>
      <c r="T1731" s="50"/>
      <c r="U1731" s="50"/>
      <c r="V1731" s="60"/>
      <c r="W1731" s="60"/>
      <c r="X1731" s="60"/>
      <c r="Y1731" s="50"/>
      <c r="Z1731" s="50"/>
      <c r="AA1731" s="50"/>
      <c r="AB1731" s="51"/>
      <c r="AC1731" s="51"/>
      <c r="AD1731" s="51"/>
      <c r="AE1731" s="51"/>
      <c r="AF1731" s="51"/>
      <c r="AG1731" s="51"/>
      <c r="AH1731" s="51"/>
      <c r="AI1731" s="51"/>
      <c r="AJ1731" s="51"/>
      <c r="AK1731" s="51"/>
      <c r="AL1731" s="51"/>
      <c r="AM1731" s="51"/>
      <c r="AN1731" s="51"/>
      <c r="AO1731" s="51"/>
      <c r="AP1731" s="51"/>
      <c r="AQ1731" s="51"/>
      <c r="AR1731" s="51"/>
      <c r="AS1731" s="51"/>
      <c r="AT1731" s="51"/>
      <c r="AU1731" s="51"/>
      <c r="AV1731" s="51"/>
      <c r="AW1731" s="51"/>
      <c r="AX1731" s="51"/>
      <c r="AY1731" s="51"/>
      <c r="AZ1731" s="51"/>
      <c r="BA1731" s="51"/>
      <c r="BB1731" s="51"/>
    </row>
    <row r="1732" spans="4:54" ht="12.75" customHeight="1">
      <c r="D1732" s="50"/>
      <c r="E1732" s="50"/>
      <c r="F1732" s="50"/>
      <c r="G1732" s="50"/>
      <c r="H1732" s="50"/>
      <c r="I1732" s="50"/>
      <c r="J1732" s="50"/>
      <c r="K1732" s="50"/>
      <c r="L1732" s="50"/>
      <c r="M1732" s="50"/>
      <c r="N1732" s="50"/>
      <c r="O1732" s="50"/>
      <c r="P1732" s="50"/>
      <c r="Q1732" s="50"/>
      <c r="R1732" s="50"/>
      <c r="S1732" s="50"/>
      <c r="T1732" s="50"/>
      <c r="U1732" s="50"/>
      <c r="V1732" s="60"/>
      <c r="W1732" s="60"/>
      <c r="X1732" s="60"/>
      <c r="Y1732" s="50"/>
      <c r="Z1732" s="50"/>
      <c r="AA1732" s="50"/>
      <c r="AB1732" s="51"/>
      <c r="AC1732" s="51"/>
      <c r="AD1732" s="51"/>
      <c r="AE1732" s="51"/>
      <c r="AF1732" s="51"/>
      <c r="AG1732" s="51"/>
      <c r="AH1732" s="51"/>
      <c r="AI1732" s="51"/>
      <c r="AJ1732" s="51"/>
      <c r="AK1732" s="51"/>
      <c r="AL1732" s="51"/>
      <c r="AM1732" s="51"/>
      <c r="AN1732" s="51"/>
      <c r="AO1732" s="51"/>
      <c r="AP1732" s="51"/>
      <c r="AQ1732" s="51"/>
      <c r="AR1732" s="51"/>
      <c r="AS1732" s="51"/>
      <c r="AT1732" s="51"/>
      <c r="AU1732" s="51"/>
      <c r="AV1732" s="51"/>
      <c r="AW1732" s="51"/>
      <c r="AX1732" s="51"/>
      <c r="AY1732" s="51"/>
      <c r="AZ1732" s="51"/>
      <c r="BA1732" s="51"/>
      <c r="BB1732" s="51"/>
    </row>
    <row r="1733" spans="4:54" ht="12.75" customHeight="1">
      <c r="D1733" s="50"/>
      <c r="E1733" s="50"/>
      <c r="F1733" s="50"/>
      <c r="G1733" s="50"/>
      <c r="H1733" s="50"/>
      <c r="I1733" s="50"/>
      <c r="J1733" s="50"/>
      <c r="K1733" s="50"/>
      <c r="L1733" s="50"/>
      <c r="M1733" s="50"/>
      <c r="N1733" s="50"/>
      <c r="O1733" s="50"/>
      <c r="P1733" s="50"/>
      <c r="Q1733" s="50"/>
      <c r="R1733" s="50"/>
      <c r="S1733" s="50"/>
      <c r="T1733" s="50"/>
      <c r="U1733" s="50"/>
      <c r="V1733" s="60"/>
      <c r="W1733" s="60"/>
      <c r="X1733" s="60"/>
      <c r="Y1733" s="50"/>
      <c r="Z1733" s="50"/>
      <c r="AA1733" s="50"/>
      <c r="AB1733" s="51"/>
      <c r="AC1733" s="51"/>
      <c r="AD1733" s="51"/>
      <c r="AE1733" s="51"/>
      <c r="AF1733" s="51"/>
      <c r="AG1733" s="51"/>
      <c r="AH1733" s="51"/>
      <c r="AI1733" s="51"/>
      <c r="AJ1733" s="51"/>
      <c r="AK1733" s="51"/>
      <c r="AL1733" s="51"/>
      <c r="AM1733" s="51"/>
      <c r="AN1733" s="51"/>
      <c r="AO1733" s="51"/>
      <c r="AP1733" s="51"/>
      <c r="AQ1733" s="51"/>
      <c r="AR1733" s="51"/>
      <c r="AS1733" s="51"/>
      <c r="AT1733" s="51"/>
      <c r="AU1733" s="51"/>
      <c r="AV1733" s="51"/>
      <c r="AW1733" s="51"/>
      <c r="AX1733" s="51"/>
      <c r="AY1733" s="51"/>
      <c r="AZ1733" s="51"/>
      <c r="BA1733" s="51"/>
      <c r="BB1733" s="51"/>
    </row>
    <row r="1734" spans="4:54" ht="12.75" customHeight="1">
      <c r="D1734" s="50"/>
      <c r="E1734" s="50"/>
      <c r="F1734" s="50"/>
      <c r="G1734" s="50"/>
      <c r="H1734" s="50"/>
      <c r="I1734" s="50"/>
      <c r="J1734" s="50"/>
      <c r="K1734" s="50"/>
      <c r="L1734" s="50"/>
      <c r="M1734" s="50"/>
      <c r="N1734" s="50"/>
      <c r="O1734" s="50"/>
      <c r="P1734" s="50"/>
      <c r="Q1734" s="50"/>
      <c r="R1734" s="50"/>
      <c r="S1734" s="50"/>
      <c r="T1734" s="50"/>
      <c r="U1734" s="50"/>
      <c r="V1734" s="60"/>
      <c r="W1734" s="60"/>
      <c r="X1734" s="60"/>
      <c r="Y1734" s="50"/>
      <c r="Z1734" s="50"/>
      <c r="AA1734" s="50"/>
      <c r="AB1734" s="51"/>
      <c r="AC1734" s="51"/>
      <c r="AD1734" s="51"/>
      <c r="AE1734" s="51"/>
      <c r="AF1734" s="51"/>
      <c r="AG1734" s="51"/>
      <c r="AH1734" s="51"/>
      <c r="AI1734" s="51"/>
      <c r="AJ1734" s="51"/>
      <c r="AK1734" s="51"/>
      <c r="AL1734" s="51"/>
      <c r="AM1734" s="51"/>
      <c r="AN1734" s="51"/>
      <c r="AO1734" s="51"/>
      <c r="AP1734" s="51"/>
      <c r="AQ1734" s="51"/>
      <c r="AR1734" s="51"/>
      <c r="AS1734" s="51"/>
      <c r="AT1734" s="51"/>
      <c r="AU1734" s="51"/>
      <c r="AV1734" s="51"/>
      <c r="AW1734" s="51"/>
      <c r="AX1734" s="51"/>
      <c r="AY1734" s="51"/>
      <c r="AZ1734" s="51"/>
      <c r="BA1734" s="51"/>
      <c r="BB1734" s="51"/>
    </row>
    <row r="1735" spans="4:54" ht="12.75" customHeight="1">
      <c r="D1735" s="50"/>
      <c r="E1735" s="50"/>
      <c r="F1735" s="50"/>
      <c r="G1735" s="50"/>
      <c r="H1735" s="50"/>
      <c r="I1735" s="50"/>
      <c r="J1735" s="50"/>
      <c r="K1735" s="50"/>
      <c r="L1735" s="50"/>
      <c r="M1735" s="50"/>
      <c r="N1735" s="50"/>
      <c r="O1735" s="50"/>
      <c r="P1735" s="50"/>
      <c r="Q1735" s="50"/>
      <c r="R1735" s="50"/>
      <c r="S1735" s="50"/>
      <c r="T1735" s="50"/>
      <c r="U1735" s="50"/>
      <c r="V1735" s="60"/>
      <c r="W1735" s="60"/>
      <c r="X1735" s="60"/>
      <c r="Y1735" s="50"/>
      <c r="Z1735" s="50"/>
      <c r="AA1735" s="50"/>
      <c r="AB1735" s="51"/>
      <c r="AC1735" s="51"/>
      <c r="AD1735" s="51"/>
      <c r="AE1735" s="51"/>
      <c r="AF1735" s="51"/>
      <c r="AG1735" s="51"/>
      <c r="AH1735" s="51"/>
      <c r="AI1735" s="51"/>
      <c r="AJ1735" s="51"/>
      <c r="AK1735" s="51"/>
      <c r="AL1735" s="51"/>
      <c r="AM1735" s="51"/>
      <c r="AN1735" s="51"/>
      <c r="AO1735" s="51"/>
      <c r="AP1735" s="51"/>
      <c r="AQ1735" s="51"/>
      <c r="AR1735" s="51"/>
      <c r="AS1735" s="51"/>
      <c r="AT1735" s="51"/>
      <c r="AU1735" s="51"/>
      <c r="AV1735" s="51"/>
      <c r="AW1735" s="51"/>
      <c r="AX1735" s="51"/>
      <c r="AY1735" s="51"/>
      <c r="AZ1735" s="51"/>
      <c r="BA1735" s="51"/>
      <c r="BB1735" s="51"/>
    </row>
    <row r="1736" spans="4:54" ht="12.75" customHeight="1">
      <c r="D1736" s="50"/>
      <c r="E1736" s="50"/>
      <c r="F1736" s="50"/>
      <c r="G1736" s="50"/>
      <c r="H1736" s="50"/>
      <c r="I1736" s="50"/>
      <c r="J1736" s="50"/>
      <c r="K1736" s="50"/>
      <c r="L1736" s="50"/>
      <c r="M1736" s="50"/>
      <c r="N1736" s="50"/>
      <c r="O1736" s="50"/>
      <c r="P1736" s="50"/>
      <c r="Q1736" s="50"/>
      <c r="R1736" s="50"/>
      <c r="S1736" s="50"/>
      <c r="T1736" s="50"/>
      <c r="U1736" s="50"/>
      <c r="V1736" s="60"/>
      <c r="W1736" s="60"/>
      <c r="X1736" s="60"/>
      <c r="Y1736" s="50"/>
      <c r="Z1736" s="50"/>
      <c r="AA1736" s="50"/>
      <c r="AB1736" s="51"/>
      <c r="AC1736" s="51"/>
      <c r="AD1736" s="51"/>
      <c r="AE1736" s="51"/>
      <c r="AF1736" s="51"/>
      <c r="AG1736" s="51"/>
      <c r="AH1736" s="51"/>
      <c r="AI1736" s="51"/>
      <c r="AJ1736" s="51"/>
      <c r="AK1736" s="51"/>
      <c r="AL1736" s="51"/>
      <c r="AM1736" s="51"/>
      <c r="AN1736" s="51"/>
      <c r="AO1736" s="51"/>
      <c r="AP1736" s="51"/>
      <c r="AQ1736" s="51"/>
      <c r="AR1736" s="51"/>
      <c r="AS1736" s="51"/>
      <c r="AT1736" s="51"/>
      <c r="AU1736" s="51"/>
      <c r="AV1736" s="51"/>
      <c r="AW1736" s="51"/>
      <c r="AX1736" s="51"/>
      <c r="AY1736" s="51"/>
      <c r="AZ1736" s="51"/>
      <c r="BA1736" s="51"/>
      <c r="BB1736" s="51"/>
    </row>
    <row r="1737" spans="4:54" ht="12.75" customHeight="1">
      <c r="D1737" s="50"/>
      <c r="E1737" s="50"/>
      <c r="F1737" s="50"/>
      <c r="G1737" s="50"/>
      <c r="H1737" s="50"/>
      <c r="I1737" s="50"/>
      <c r="J1737" s="50"/>
      <c r="K1737" s="50"/>
      <c r="L1737" s="50"/>
      <c r="M1737" s="50"/>
      <c r="N1737" s="50"/>
      <c r="O1737" s="50"/>
      <c r="P1737" s="50"/>
      <c r="Q1737" s="50"/>
      <c r="R1737" s="50"/>
      <c r="S1737" s="50"/>
      <c r="T1737" s="50"/>
      <c r="U1737" s="50"/>
      <c r="V1737" s="60"/>
      <c r="W1737" s="60"/>
      <c r="X1737" s="60"/>
      <c r="Y1737" s="50"/>
      <c r="Z1737" s="50"/>
      <c r="AA1737" s="50"/>
      <c r="AB1737" s="51"/>
      <c r="AC1737" s="51"/>
      <c r="AD1737" s="51"/>
      <c r="AE1737" s="51"/>
      <c r="AF1737" s="51"/>
      <c r="AG1737" s="51"/>
      <c r="AH1737" s="51"/>
      <c r="AI1737" s="51"/>
      <c r="AJ1737" s="51"/>
      <c r="AK1737" s="51"/>
      <c r="AL1737" s="51"/>
      <c r="AM1737" s="51"/>
      <c r="AN1737" s="51"/>
      <c r="AO1737" s="51"/>
      <c r="AP1737" s="51"/>
      <c r="AQ1737" s="51"/>
      <c r="AR1737" s="51"/>
      <c r="AS1737" s="51"/>
      <c r="AT1737" s="51"/>
      <c r="AU1737" s="51"/>
      <c r="AV1737" s="51"/>
      <c r="AW1737" s="51"/>
      <c r="AX1737" s="51"/>
      <c r="AY1737" s="51"/>
      <c r="AZ1737" s="51"/>
      <c r="BA1737" s="51"/>
      <c r="BB1737" s="51"/>
    </row>
    <row r="1738" spans="4:54" ht="12.75" customHeight="1">
      <c r="D1738" s="50"/>
      <c r="E1738" s="50"/>
      <c r="F1738" s="50"/>
      <c r="G1738" s="50"/>
      <c r="H1738" s="50"/>
      <c r="I1738" s="50"/>
      <c r="J1738" s="50"/>
      <c r="K1738" s="50"/>
      <c r="L1738" s="50"/>
      <c r="M1738" s="50"/>
      <c r="N1738" s="50"/>
      <c r="O1738" s="50"/>
      <c r="P1738" s="50"/>
      <c r="Q1738" s="50"/>
      <c r="R1738" s="50"/>
      <c r="S1738" s="50"/>
      <c r="T1738" s="50"/>
      <c r="U1738" s="50"/>
      <c r="V1738" s="60"/>
      <c r="W1738" s="60"/>
      <c r="X1738" s="60"/>
      <c r="Y1738" s="50"/>
      <c r="Z1738" s="50"/>
      <c r="AA1738" s="50"/>
      <c r="AB1738" s="51"/>
      <c r="AC1738" s="51"/>
      <c r="AD1738" s="51"/>
      <c r="AE1738" s="51"/>
      <c r="AF1738" s="51"/>
      <c r="AG1738" s="51"/>
      <c r="AH1738" s="51"/>
      <c r="AI1738" s="51"/>
      <c r="AJ1738" s="51"/>
      <c r="AK1738" s="51"/>
      <c r="AL1738" s="51"/>
      <c r="AM1738" s="51"/>
      <c r="AN1738" s="51"/>
      <c r="AO1738" s="51"/>
      <c r="AP1738" s="51"/>
      <c r="AQ1738" s="51"/>
      <c r="AR1738" s="51"/>
      <c r="AS1738" s="51"/>
      <c r="AT1738" s="51"/>
      <c r="AU1738" s="51"/>
      <c r="AV1738" s="51"/>
      <c r="AW1738" s="51"/>
      <c r="AX1738" s="51"/>
      <c r="AY1738" s="51"/>
      <c r="AZ1738" s="51"/>
      <c r="BA1738" s="51"/>
      <c r="BB1738" s="51"/>
    </row>
    <row r="1739" spans="4:54" ht="12.75" customHeight="1">
      <c r="D1739" s="50"/>
      <c r="E1739" s="50"/>
      <c r="F1739" s="50"/>
      <c r="G1739" s="50"/>
      <c r="H1739" s="50"/>
      <c r="I1739" s="50"/>
      <c r="J1739" s="50"/>
      <c r="K1739" s="50"/>
      <c r="L1739" s="50"/>
      <c r="M1739" s="50"/>
      <c r="N1739" s="50"/>
      <c r="O1739" s="50"/>
      <c r="P1739" s="50"/>
      <c r="Q1739" s="50"/>
      <c r="R1739" s="50"/>
      <c r="S1739" s="50"/>
      <c r="T1739" s="50"/>
      <c r="U1739" s="50"/>
      <c r="V1739" s="60"/>
      <c r="W1739" s="60"/>
      <c r="X1739" s="60"/>
      <c r="Y1739" s="50"/>
      <c r="Z1739" s="50"/>
      <c r="AA1739" s="50"/>
      <c r="AB1739" s="51"/>
      <c r="AC1739" s="51"/>
      <c r="AD1739" s="51"/>
      <c r="AE1739" s="51"/>
      <c r="AF1739" s="51"/>
      <c r="AG1739" s="51"/>
      <c r="AH1739" s="51"/>
      <c r="AI1739" s="51"/>
      <c r="AJ1739" s="51"/>
      <c r="AK1739" s="51"/>
      <c r="AL1739" s="51"/>
      <c r="AM1739" s="51"/>
      <c r="AN1739" s="51"/>
      <c r="AO1739" s="51"/>
      <c r="AP1739" s="51"/>
      <c r="AQ1739" s="51"/>
      <c r="AR1739" s="51"/>
      <c r="AS1739" s="51"/>
      <c r="AT1739" s="51"/>
      <c r="AU1739" s="51"/>
      <c r="AV1739" s="51"/>
      <c r="AW1739" s="51"/>
      <c r="AX1739" s="51"/>
      <c r="AY1739" s="51"/>
      <c r="AZ1739" s="51"/>
      <c r="BA1739" s="51"/>
      <c r="BB1739" s="51"/>
    </row>
    <row r="1740" spans="4:54" ht="12.75" customHeight="1"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  <c r="U1740" s="50"/>
      <c r="V1740" s="60"/>
      <c r="W1740" s="60"/>
      <c r="X1740" s="60"/>
      <c r="Y1740" s="50"/>
      <c r="Z1740" s="50"/>
      <c r="AA1740" s="50"/>
      <c r="AB1740" s="51"/>
      <c r="AC1740" s="51"/>
      <c r="AD1740" s="51"/>
      <c r="AE1740" s="51"/>
      <c r="AF1740" s="51"/>
      <c r="AG1740" s="51"/>
      <c r="AH1740" s="51"/>
      <c r="AI1740" s="51"/>
      <c r="AJ1740" s="51"/>
      <c r="AK1740" s="51"/>
      <c r="AL1740" s="51"/>
      <c r="AM1740" s="51"/>
      <c r="AN1740" s="51"/>
      <c r="AO1740" s="51"/>
      <c r="AP1740" s="51"/>
      <c r="AQ1740" s="51"/>
      <c r="AR1740" s="51"/>
      <c r="AS1740" s="51"/>
      <c r="AT1740" s="51"/>
      <c r="AU1740" s="51"/>
      <c r="AV1740" s="51"/>
      <c r="AW1740" s="51"/>
      <c r="AX1740" s="51"/>
      <c r="AY1740" s="51"/>
      <c r="AZ1740" s="51"/>
      <c r="BA1740" s="51"/>
      <c r="BB1740" s="51"/>
    </row>
    <row r="1741" spans="4:54" ht="12.75" customHeight="1">
      <c r="D1741" s="50"/>
      <c r="E1741" s="50"/>
      <c r="F1741" s="50"/>
      <c r="G1741" s="50"/>
      <c r="H1741" s="50"/>
      <c r="I1741" s="50"/>
      <c r="J1741" s="50"/>
      <c r="K1741" s="50"/>
      <c r="L1741" s="50"/>
      <c r="M1741" s="50"/>
      <c r="N1741" s="50"/>
      <c r="O1741" s="50"/>
      <c r="P1741" s="50"/>
      <c r="Q1741" s="50"/>
      <c r="R1741" s="50"/>
      <c r="S1741" s="50"/>
      <c r="T1741" s="50"/>
      <c r="U1741" s="50"/>
      <c r="V1741" s="60"/>
      <c r="W1741" s="60"/>
      <c r="X1741" s="60"/>
      <c r="Y1741" s="50"/>
      <c r="Z1741" s="50"/>
      <c r="AA1741" s="50"/>
      <c r="AB1741" s="51"/>
      <c r="AC1741" s="51"/>
      <c r="AD1741" s="51"/>
      <c r="AE1741" s="51"/>
      <c r="AF1741" s="51"/>
      <c r="AG1741" s="51"/>
      <c r="AH1741" s="51"/>
      <c r="AI1741" s="51"/>
      <c r="AJ1741" s="51"/>
      <c r="AK1741" s="51"/>
      <c r="AL1741" s="51"/>
      <c r="AM1741" s="51"/>
      <c r="AN1741" s="51"/>
      <c r="AO1741" s="51"/>
      <c r="AP1741" s="51"/>
      <c r="AQ1741" s="51"/>
      <c r="AR1741" s="51"/>
      <c r="AS1741" s="51"/>
      <c r="AT1741" s="51"/>
      <c r="AU1741" s="51"/>
      <c r="AV1741" s="51"/>
      <c r="AW1741" s="51"/>
      <c r="AX1741" s="51"/>
      <c r="AY1741" s="51"/>
      <c r="AZ1741" s="51"/>
      <c r="BA1741" s="51"/>
      <c r="BB1741" s="51"/>
    </row>
    <row r="1742" spans="4:54" ht="12.75" customHeight="1">
      <c r="D1742" s="50"/>
      <c r="E1742" s="50"/>
      <c r="F1742" s="50"/>
      <c r="G1742" s="50"/>
      <c r="H1742" s="50"/>
      <c r="I1742" s="50"/>
      <c r="J1742" s="50"/>
      <c r="K1742" s="50"/>
      <c r="L1742" s="50"/>
      <c r="M1742" s="50"/>
      <c r="N1742" s="50"/>
      <c r="O1742" s="50"/>
      <c r="P1742" s="50"/>
      <c r="Q1742" s="50"/>
      <c r="R1742" s="50"/>
      <c r="S1742" s="50"/>
      <c r="T1742" s="50"/>
      <c r="U1742" s="50"/>
      <c r="V1742" s="60"/>
      <c r="W1742" s="60"/>
      <c r="X1742" s="60"/>
      <c r="Y1742" s="50"/>
      <c r="Z1742" s="50"/>
      <c r="AA1742" s="50"/>
      <c r="AB1742" s="51"/>
      <c r="AC1742" s="51"/>
      <c r="AD1742" s="51"/>
      <c r="AE1742" s="51"/>
      <c r="AF1742" s="51"/>
      <c r="AG1742" s="51"/>
      <c r="AH1742" s="51"/>
      <c r="AI1742" s="51"/>
      <c r="AJ1742" s="51"/>
      <c r="AK1742" s="51"/>
      <c r="AL1742" s="51"/>
      <c r="AM1742" s="51"/>
      <c r="AN1742" s="51"/>
      <c r="AO1742" s="51"/>
      <c r="AP1742" s="51"/>
      <c r="AQ1742" s="51"/>
      <c r="AR1742" s="51"/>
      <c r="AS1742" s="51"/>
      <c r="AT1742" s="51"/>
      <c r="AU1742" s="51"/>
      <c r="AV1742" s="51"/>
      <c r="AW1742" s="51"/>
      <c r="AX1742" s="51"/>
      <c r="AY1742" s="51"/>
      <c r="AZ1742" s="51"/>
      <c r="BA1742" s="51"/>
      <c r="BB1742" s="51"/>
    </row>
    <row r="1743" spans="4:54" ht="12.75" customHeight="1">
      <c r="D1743" s="50"/>
      <c r="E1743" s="50"/>
      <c r="F1743" s="50"/>
      <c r="G1743" s="50"/>
      <c r="H1743" s="50"/>
      <c r="I1743" s="50"/>
      <c r="J1743" s="50"/>
      <c r="K1743" s="50"/>
      <c r="L1743" s="50"/>
      <c r="M1743" s="50"/>
      <c r="N1743" s="50"/>
      <c r="O1743" s="50"/>
      <c r="P1743" s="50"/>
      <c r="Q1743" s="50"/>
      <c r="R1743" s="50"/>
      <c r="S1743" s="50"/>
      <c r="T1743" s="50"/>
      <c r="U1743" s="50"/>
      <c r="V1743" s="60"/>
      <c r="W1743" s="60"/>
      <c r="X1743" s="60"/>
      <c r="Y1743" s="50"/>
      <c r="Z1743" s="50"/>
      <c r="AA1743" s="50"/>
      <c r="AB1743" s="51"/>
      <c r="AC1743" s="51"/>
      <c r="AD1743" s="51"/>
      <c r="AE1743" s="51"/>
      <c r="AF1743" s="51"/>
      <c r="AG1743" s="51"/>
      <c r="AH1743" s="51"/>
      <c r="AI1743" s="51"/>
      <c r="AJ1743" s="51"/>
      <c r="AK1743" s="51"/>
      <c r="AL1743" s="51"/>
      <c r="AM1743" s="51"/>
      <c r="AN1743" s="51"/>
      <c r="AO1743" s="51"/>
      <c r="AP1743" s="51"/>
      <c r="AQ1743" s="51"/>
      <c r="AR1743" s="51"/>
      <c r="AS1743" s="51"/>
      <c r="AT1743" s="51"/>
      <c r="AU1743" s="51"/>
      <c r="AV1743" s="51"/>
      <c r="AW1743" s="51"/>
      <c r="AX1743" s="51"/>
      <c r="AY1743" s="51"/>
      <c r="AZ1743" s="51"/>
      <c r="BA1743" s="51"/>
      <c r="BB1743" s="51"/>
    </row>
    <row r="1744" spans="4:54" ht="12.75" customHeight="1">
      <c r="D1744" s="50"/>
      <c r="E1744" s="50"/>
      <c r="F1744" s="50"/>
      <c r="G1744" s="50"/>
      <c r="H1744" s="50"/>
      <c r="I1744" s="50"/>
      <c r="J1744" s="50"/>
      <c r="K1744" s="50"/>
      <c r="L1744" s="50"/>
      <c r="M1744" s="50"/>
      <c r="N1744" s="50"/>
      <c r="O1744" s="50"/>
      <c r="P1744" s="50"/>
      <c r="Q1744" s="50"/>
      <c r="R1744" s="50"/>
      <c r="S1744" s="50"/>
      <c r="T1744" s="50"/>
      <c r="U1744" s="50"/>
      <c r="V1744" s="60"/>
      <c r="W1744" s="60"/>
      <c r="X1744" s="60"/>
      <c r="Y1744" s="50"/>
      <c r="Z1744" s="50"/>
      <c r="AA1744" s="50"/>
      <c r="AB1744" s="51"/>
      <c r="AC1744" s="51"/>
      <c r="AD1744" s="51"/>
      <c r="AE1744" s="51"/>
      <c r="AF1744" s="51"/>
      <c r="AG1744" s="51"/>
      <c r="AH1744" s="51"/>
      <c r="AI1744" s="51"/>
      <c r="AJ1744" s="51"/>
      <c r="AK1744" s="51"/>
      <c r="AL1744" s="51"/>
      <c r="AM1744" s="51"/>
      <c r="AN1744" s="51"/>
      <c r="AO1744" s="51"/>
      <c r="AP1744" s="51"/>
      <c r="AQ1744" s="51"/>
      <c r="AR1744" s="51"/>
      <c r="AS1744" s="51"/>
      <c r="AT1744" s="51"/>
      <c r="AU1744" s="51"/>
      <c r="AV1744" s="51"/>
      <c r="AW1744" s="51"/>
      <c r="AX1744" s="51"/>
      <c r="AY1744" s="51"/>
      <c r="AZ1744" s="51"/>
      <c r="BA1744" s="51"/>
      <c r="BB1744" s="51"/>
    </row>
    <row r="1745" spans="4:54" ht="12.75" customHeight="1">
      <c r="D1745" s="50"/>
      <c r="E1745" s="50"/>
      <c r="F1745" s="50"/>
      <c r="G1745" s="50"/>
      <c r="H1745" s="50"/>
      <c r="I1745" s="50"/>
      <c r="J1745" s="50"/>
      <c r="K1745" s="50"/>
      <c r="L1745" s="50"/>
      <c r="M1745" s="50"/>
      <c r="N1745" s="50"/>
      <c r="O1745" s="50"/>
      <c r="P1745" s="50"/>
      <c r="Q1745" s="50"/>
      <c r="R1745" s="50"/>
      <c r="S1745" s="50"/>
      <c r="T1745" s="50"/>
      <c r="U1745" s="50"/>
      <c r="V1745" s="60"/>
      <c r="W1745" s="60"/>
      <c r="X1745" s="60"/>
      <c r="Y1745" s="50"/>
      <c r="Z1745" s="50"/>
      <c r="AA1745" s="50"/>
      <c r="AB1745" s="51"/>
      <c r="AC1745" s="51"/>
      <c r="AD1745" s="51"/>
      <c r="AE1745" s="51"/>
      <c r="AF1745" s="51"/>
      <c r="AG1745" s="51"/>
      <c r="AH1745" s="51"/>
      <c r="AI1745" s="51"/>
      <c r="AJ1745" s="51"/>
      <c r="AK1745" s="51"/>
      <c r="AL1745" s="51"/>
      <c r="AM1745" s="51"/>
      <c r="AN1745" s="51"/>
      <c r="AO1745" s="51"/>
      <c r="AP1745" s="51"/>
      <c r="AQ1745" s="51"/>
      <c r="AR1745" s="51"/>
      <c r="AS1745" s="51"/>
      <c r="AT1745" s="51"/>
      <c r="AU1745" s="51"/>
      <c r="AV1745" s="51"/>
      <c r="AW1745" s="51"/>
      <c r="AX1745" s="51"/>
      <c r="AY1745" s="51"/>
      <c r="AZ1745" s="51"/>
      <c r="BA1745" s="51"/>
      <c r="BB1745" s="51"/>
    </row>
    <row r="1746" spans="4:54" ht="12.75" customHeight="1">
      <c r="D1746" s="50"/>
      <c r="E1746" s="50"/>
      <c r="F1746" s="50"/>
      <c r="G1746" s="50"/>
      <c r="H1746" s="50"/>
      <c r="I1746" s="50"/>
      <c r="J1746" s="50"/>
      <c r="K1746" s="50"/>
      <c r="L1746" s="50"/>
      <c r="M1746" s="50"/>
      <c r="N1746" s="50"/>
      <c r="O1746" s="50"/>
      <c r="P1746" s="50"/>
      <c r="Q1746" s="50"/>
      <c r="R1746" s="50"/>
      <c r="S1746" s="50"/>
      <c r="T1746" s="50"/>
      <c r="U1746" s="50"/>
      <c r="V1746" s="60"/>
      <c r="W1746" s="60"/>
      <c r="X1746" s="60"/>
      <c r="Y1746" s="50"/>
      <c r="Z1746" s="50"/>
      <c r="AA1746" s="50"/>
      <c r="AB1746" s="51"/>
      <c r="AC1746" s="51"/>
      <c r="AD1746" s="51"/>
      <c r="AE1746" s="51"/>
      <c r="AF1746" s="51"/>
      <c r="AG1746" s="51"/>
      <c r="AH1746" s="51"/>
      <c r="AI1746" s="51"/>
      <c r="AJ1746" s="51"/>
      <c r="AK1746" s="51"/>
      <c r="AL1746" s="51"/>
      <c r="AM1746" s="51"/>
      <c r="AN1746" s="51"/>
      <c r="AO1746" s="51"/>
      <c r="AP1746" s="51"/>
      <c r="AQ1746" s="51"/>
      <c r="AR1746" s="51"/>
      <c r="AS1746" s="51"/>
      <c r="AT1746" s="51"/>
      <c r="AU1746" s="51"/>
      <c r="AV1746" s="51"/>
      <c r="AW1746" s="51"/>
      <c r="AX1746" s="51"/>
      <c r="AY1746" s="51"/>
      <c r="AZ1746" s="51"/>
      <c r="BA1746" s="51"/>
      <c r="BB1746" s="51"/>
    </row>
    <row r="1747" spans="4:54" ht="12.75" customHeight="1">
      <c r="D1747" s="50"/>
      <c r="E1747" s="50"/>
      <c r="F1747" s="50"/>
      <c r="G1747" s="50"/>
      <c r="H1747" s="50"/>
      <c r="I1747" s="50"/>
      <c r="J1747" s="50"/>
      <c r="K1747" s="50"/>
      <c r="L1747" s="50"/>
      <c r="M1747" s="50"/>
      <c r="N1747" s="50"/>
      <c r="O1747" s="50"/>
      <c r="P1747" s="50"/>
      <c r="Q1747" s="50"/>
      <c r="R1747" s="50"/>
      <c r="S1747" s="50"/>
      <c r="T1747" s="50"/>
      <c r="U1747" s="50"/>
      <c r="V1747" s="60"/>
      <c r="W1747" s="60"/>
      <c r="X1747" s="60"/>
      <c r="Y1747" s="50"/>
      <c r="Z1747" s="50"/>
      <c r="AA1747" s="50"/>
      <c r="AB1747" s="51"/>
      <c r="AC1747" s="51"/>
      <c r="AD1747" s="51"/>
      <c r="AE1747" s="51"/>
      <c r="AF1747" s="51"/>
      <c r="AG1747" s="51"/>
      <c r="AH1747" s="51"/>
      <c r="AI1747" s="51"/>
      <c r="AJ1747" s="51"/>
      <c r="AK1747" s="51"/>
      <c r="AL1747" s="51"/>
      <c r="AM1747" s="51"/>
      <c r="AN1747" s="51"/>
      <c r="AO1747" s="51"/>
      <c r="AP1747" s="51"/>
      <c r="AQ1747" s="51"/>
      <c r="AR1747" s="51"/>
      <c r="AS1747" s="51"/>
      <c r="AT1747" s="51"/>
      <c r="AU1747" s="51"/>
      <c r="AV1747" s="51"/>
      <c r="AW1747" s="51"/>
      <c r="AX1747" s="51"/>
      <c r="AY1747" s="51"/>
      <c r="AZ1747" s="51"/>
      <c r="BA1747" s="51"/>
      <c r="BB1747" s="51"/>
    </row>
    <row r="1748" spans="4:54" ht="12.75" customHeight="1">
      <c r="D1748" s="50"/>
      <c r="E1748" s="50"/>
      <c r="F1748" s="50"/>
      <c r="G1748" s="50"/>
      <c r="H1748" s="50"/>
      <c r="I1748" s="50"/>
      <c r="J1748" s="50"/>
      <c r="K1748" s="50"/>
      <c r="L1748" s="50"/>
      <c r="M1748" s="50"/>
      <c r="N1748" s="50"/>
      <c r="O1748" s="50"/>
      <c r="P1748" s="50"/>
      <c r="Q1748" s="50"/>
      <c r="R1748" s="50"/>
      <c r="S1748" s="50"/>
      <c r="T1748" s="50"/>
      <c r="U1748" s="50"/>
      <c r="V1748" s="60"/>
      <c r="W1748" s="60"/>
      <c r="X1748" s="60"/>
      <c r="Y1748" s="50"/>
      <c r="Z1748" s="50"/>
      <c r="AA1748" s="50"/>
      <c r="AB1748" s="51"/>
      <c r="AC1748" s="51"/>
      <c r="AD1748" s="51"/>
      <c r="AE1748" s="51"/>
      <c r="AF1748" s="51"/>
      <c r="AG1748" s="51"/>
      <c r="AH1748" s="51"/>
      <c r="AI1748" s="51"/>
      <c r="AJ1748" s="51"/>
      <c r="AK1748" s="51"/>
      <c r="AL1748" s="51"/>
      <c r="AM1748" s="51"/>
      <c r="AN1748" s="51"/>
      <c r="AO1748" s="51"/>
      <c r="AP1748" s="51"/>
      <c r="AQ1748" s="51"/>
      <c r="AR1748" s="51"/>
      <c r="AS1748" s="51"/>
      <c r="AT1748" s="51"/>
      <c r="AU1748" s="51"/>
      <c r="AV1748" s="51"/>
      <c r="AW1748" s="51"/>
      <c r="AX1748" s="51"/>
      <c r="AY1748" s="51"/>
      <c r="AZ1748" s="51"/>
      <c r="BA1748" s="51"/>
      <c r="BB1748" s="51"/>
    </row>
    <row r="1749" spans="4:54" ht="12.75" customHeight="1">
      <c r="D1749" s="50"/>
      <c r="E1749" s="50"/>
      <c r="F1749" s="50"/>
      <c r="G1749" s="50"/>
      <c r="H1749" s="50"/>
      <c r="I1749" s="50"/>
      <c r="J1749" s="50"/>
      <c r="K1749" s="50"/>
      <c r="L1749" s="50"/>
      <c r="M1749" s="50"/>
      <c r="N1749" s="50"/>
      <c r="O1749" s="50"/>
      <c r="P1749" s="50"/>
      <c r="Q1749" s="50"/>
      <c r="R1749" s="50"/>
      <c r="S1749" s="50"/>
      <c r="T1749" s="50"/>
      <c r="U1749" s="50"/>
      <c r="V1749" s="60"/>
      <c r="W1749" s="60"/>
      <c r="X1749" s="60"/>
      <c r="Y1749" s="50"/>
      <c r="Z1749" s="50"/>
      <c r="AA1749" s="50"/>
      <c r="AB1749" s="51"/>
      <c r="AC1749" s="51"/>
      <c r="AD1749" s="51"/>
      <c r="AE1749" s="51"/>
      <c r="AF1749" s="51"/>
      <c r="AG1749" s="51"/>
      <c r="AH1749" s="51"/>
      <c r="AI1749" s="51"/>
      <c r="AJ1749" s="51"/>
      <c r="AK1749" s="51"/>
      <c r="AL1749" s="51"/>
      <c r="AM1749" s="51"/>
      <c r="AN1749" s="51"/>
      <c r="AO1749" s="51"/>
      <c r="AP1749" s="51"/>
      <c r="AQ1749" s="51"/>
      <c r="AR1749" s="51"/>
      <c r="AS1749" s="51"/>
      <c r="AT1749" s="51"/>
      <c r="AU1749" s="51"/>
      <c r="AV1749" s="51"/>
      <c r="AW1749" s="51"/>
      <c r="AX1749" s="51"/>
      <c r="AY1749" s="51"/>
      <c r="AZ1749" s="51"/>
      <c r="BA1749" s="51"/>
      <c r="BB1749" s="51"/>
    </row>
    <row r="1750" spans="4:54" ht="12.75" customHeight="1">
      <c r="D1750" s="50"/>
      <c r="E1750" s="50"/>
      <c r="F1750" s="50"/>
      <c r="G1750" s="50"/>
      <c r="H1750" s="50"/>
      <c r="I1750" s="50"/>
      <c r="J1750" s="50"/>
      <c r="K1750" s="50"/>
      <c r="L1750" s="50"/>
      <c r="M1750" s="50"/>
      <c r="N1750" s="50"/>
      <c r="O1750" s="50"/>
      <c r="P1750" s="50"/>
      <c r="Q1750" s="50"/>
      <c r="R1750" s="50"/>
      <c r="S1750" s="50"/>
      <c r="T1750" s="50"/>
      <c r="U1750" s="50"/>
      <c r="V1750" s="60"/>
      <c r="W1750" s="60"/>
      <c r="X1750" s="60"/>
      <c r="Y1750" s="50"/>
      <c r="Z1750" s="50"/>
      <c r="AA1750" s="50"/>
      <c r="AB1750" s="51"/>
      <c r="AC1750" s="51"/>
      <c r="AD1750" s="51"/>
      <c r="AE1750" s="51"/>
      <c r="AF1750" s="51"/>
      <c r="AG1750" s="51"/>
      <c r="AH1750" s="51"/>
      <c r="AI1750" s="51"/>
      <c r="AJ1750" s="51"/>
      <c r="AK1750" s="51"/>
      <c r="AL1750" s="51"/>
      <c r="AM1750" s="51"/>
      <c r="AN1750" s="51"/>
      <c r="AO1750" s="51"/>
      <c r="AP1750" s="51"/>
      <c r="AQ1750" s="51"/>
      <c r="AR1750" s="51"/>
      <c r="AS1750" s="51"/>
      <c r="AT1750" s="51"/>
      <c r="AU1750" s="51"/>
      <c r="AV1750" s="51"/>
      <c r="AW1750" s="51"/>
      <c r="AX1750" s="51"/>
      <c r="AY1750" s="51"/>
      <c r="AZ1750" s="51"/>
      <c r="BA1750" s="51"/>
      <c r="BB1750" s="51"/>
    </row>
    <row r="1751" spans="4:54" ht="12.75" customHeight="1">
      <c r="D1751" s="50"/>
      <c r="E1751" s="50"/>
      <c r="F1751" s="50"/>
      <c r="G1751" s="50"/>
      <c r="H1751" s="50"/>
      <c r="I1751" s="50"/>
      <c r="J1751" s="50"/>
      <c r="K1751" s="50"/>
      <c r="L1751" s="50"/>
      <c r="M1751" s="50"/>
      <c r="N1751" s="50"/>
      <c r="O1751" s="50"/>
      <c r="P1751" s="50"/>
      <c r="Q1751" s="50"/>
      <c r="R1751" s="50"/>
      <c r="S1751" s="50"/>
      <c r="T1751" s="50"/>
      <c r="U1751" s="50"/>
      <c r="V1751" s="60"/>
      <c r="W1751" s="60"/>
      <c r="X1751" s="60"/>
      <c r="Y1751" s="50"/>
      <c r="Z1751" s="50"/>
      <c r="AA1751" s="50"/>
      <c r="AB1751" s="51"/>
      <c r="AC1751" s="51"/>
      <c r="AD1751" s="51"/>
      <c r="AE1751" s="51"/>
      <c r="AF1751" s="51"/>
      <c r="AG1751" s="51"/>
      <c r="AH1751" s="51"/>
      <c r="AI1751" s="51"/>
      <c r="AJ1751" s="51"/>
      <c r="AK1751" s="51"/>
      <c r="AL1751" s="51"/>
      <c r="AM1751" s="51"/>
      <c r="AN1751" s="51"/>
      <c r="AO1751" s="51"/>
      <c r="AP1751" s="51"/>
      <c r="AQ1751" s="51"/>
      <c r="AR1751" s="51"/>
      <c r="AS1751" s="51"/>
      <c r="AT1751" s="51"/>
      <c r="AU1751" s="51"/>
      <c r="AV1751" s="51"/>
      <c r="AW1751" s="51"/>
      <c r="AX1751" s="51"/>
      <c r="AY1751" s="51"/>
      <c r="AZ1751" s="51"/>
      <c r="BA1751" s="51"/>
      <c r="BB1751" s="51"/>
    </row>
    <row r="1752" spans="4:54" ht="12.75" customHeight="1">
      <c r="D1752" s="50"/>
      <c r="E1752" s="50"/>
      <c r="F1752" s="50"/>
      <c r="G1752" s="50"/>
      <c r="H1752" s="50"/>
      <c r="I1752" s="50"/>
      <c r="J1752" s="50"/>
      <c r="K1752" s="50"/>
      <c r="L1752" s="50"/>
      <c r="M1752" s="50"/>
      <c r="N1752" s="50"/>
      <c r="O1752" s="50"/>
      <c r="P1752" s="50"/>
      <c r="Q1752" s="50"/>
      <c r="R1752" s="50"/>
      <c r="S1752" s="50"/>
      <c r="T1752" s="50"/>
      <c r="U1752" s="50"/>
      <c r="V1752" s="60"/>
      <c r="W1752" s="60"/>
      <c r="X1752" s="60"/>
      <c r="Y1752" s="50"/>
      <c r="Z1752" s="50"/>
      <c r="AA1752" s="50"/>
      <c r="AB1752" s="51"/>
      <c r="AC1752" s="51"/>
      <c r="AD1752" s="51"/>
      <c r="AE1752" s="51"/>
      <c r="AF1752" s="51"/>
      <c r="AG1752" s="51"/>
      <c r="AH1752" s="51"/>
      <c r="AI1752" s="51"/>
      <c r="AJ1752" s="51"/>
      <c r="AK1752" s="51"/>
      <c r="AL1752" s="51"/>
      <c r="AM1752" s="51"/>
      <c r="AN1752" s="51"/>
      <c r="AO1752" s="51"/>
      <c r="AP1752" s="51"/>
      <c r="AQ1752" s="51"/>
      <c r="AR1752" s="51"/>
      <c r="AS1752" s="51"/>
      <c r="AT1752" s="51"/>
      <c r="AU1752" s="51"/>
      <c r="AV1752" s="51"/>
      <c r="AW1752" s="51"/>
      <c r="AX1752" s="51"/>
      <c r="AY1752" s="51"/>
      <c r="AZ1752" s="51"/>
      <c r="BA1752" s="51"/>
      <c r="BB1752" s="51"/>
    </row>
    <row r="1753" spans="4:54" ht="12.75" customHeight="1">
      <c r="D1753" s="50"/>
      <c r="E1753" s="50"/>
      <c r="F1753" s="50"/>
      <c r="G1753" s="50"/>
      <c r="H1753" s="50"/>
      <c r="I1753" s="50"/>
      <c r="J1753" s="50"/>
      <c r="K1753" s="50"/>
      <c r="L1753" s="50"/>
      <c r="M1753" s="50"/>
      <c r="N1753" s="50"/>
      <c r="O1753" s="50"/>
      <c r="P1753" s="50"/>
      <c r="Q1753" s="50"/>
      <c r="R1753" s="50"/>
      <c r="S1753" s="50"/>
      <c r="T1753" s="50"/>
      <c r="U1753" s="50"/>
      <c r="V1753" s="60"/>
      <c r="W1753" s="60"/>
      <c r="X1753" s="60"/>
      <c r="Y1753" s="50"/>
      <c r="Z1753" s="50"/>
      <c r="AA1753" s="50"/>
      <c r="AB1753" s="51"/>
      <c r="AC1753" s="51"/>
      <c r="AD1753" s="51"/>
      <c r="AE1753" s="51"/>
      <c r="AF1753" s="51"/>
      <c r="AG1753" s="51"/>
      <c r="AH1753" s="51"/>
      <c r="AI1753" s="51"/>
      <c r="AJ1753" s="51"/>
      <c r="AK1753" s="51"/>
      <c r="AL1753" s="51"/>
      <c r="AM1753" s="51"/>
      <c r="AN1753" s="51"/>
      <c r="AO1753" s="51"/>
      <c r="AP1753" s="51"/>
      <c r="AQ1753" s="51"/>
      <c r="AR1753" s="51"/>
      <c r="AS1753" s="51"/>
      <c r="AT1753" s="51"/>
      <c r="AU1753" s="51"/>
      <c r="AV1753" s="51"/>
      <c r="AW1753" s="51"/>
      <c r="AX1753" s="51"/>
      <c r="AY1753" s="51"/>
      <c r="AZ1753" s="51"/>
      <c r="BA1753" s="51"/>
      <c r="BB1753" s="51"/>
    </row>
    <row r="1754" spans="4:54" ht="12.75" customHeight="1"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  <c r="U1754" s="50"/>
      <c r="V1754" s="60"/>
      <c r="W1754" s="60"/>
      <c r="X1754" s="60"/>
      <c r="Y1754" s="50"/>
      <c r="Z1754" s="50"/>
      <c r="AA1754" s="50"/>
      <c r="AB1754" s="51"/>
      <c r="AC1754" s="51"/>
      <c r="AD1754" s="51"/>
      <c r="AE1754" s="51"/>
      <c r="AF1754" s="51"/>
      <c r="AG1754" s="51"/>
      <c r="AH1754" s="51"/>
      <c r="AI1754" s="51"/>
      <c r="AJ1754" s="51"/>
      <c r="AK1754" s="51"/>
      <c r="AL1754" s="51"/>
      <c r="AM1754" s="51"/>
      <c r="AN1754" s="51"/>
      <c r="AO1754" s="51"/>
      <c r="AP1754" s="51"/>
      <c r="AQ1754" s="51"/>
      <c r="AR1754" s="51"/>
      <c r="AS1754" s="51"/>
      <c r="AT1754" s="51"/>
      <c r="AU1754" s="51"/>
      <c r="AV1754" s="51"/>
      <c r="AW1754" s="51"/>
      <c r="AX1754" s="51"/>
      <c r="AY1754" s="51"/>
      <c r="AZ1754" s="51"/>
      <c r="BA1754" s="51"/>
      <c r="BB1754" s="51"/>
    </row>
    <row r="1755" spans="4:54" ht="12.75" customHeight="1">
      <c r="D1755" s="50"/>
      <c r="E1755" s="50"/>
      <c r="F1755" s="50"/>
      <c r="G1755" s="50"/>
      <c r="H1755" s="50"/>
      <c r="I1755" s="50"/>
      <c r="J1755" s="50"/>
      <c r="K1755" s="50"/>
      <c r="L1755" s="50"/>
      <c r="M1755" s="50"/>
      <c r="N1755" s="50"/>
      <c r="O1755" s="50"/>
      <c r="P1755" s="50"/>
      <c r="Q1755" s="50"/>
      <c r="R1755" s="50"/>
      <c r="S1755" s="50"/>
      <c r="T1755" s="50"/>
      <c r="U1755" s="50"/>
      <c r="V1755" s="60"/>
      <c r="W1755" s="60"/>
      <c r="X1755" s="60"/>
      <c r="Y1755" s="50"/>
      <c r="Z1755" s="50"/>
      <c r="AA1755" s="50"/>
      <c r="AB1755" s="51"/>
      <c r="AC1755" s="51"/>
      <c r="AD1755" s="51"/>
      <c r="AE1755" s="51"/>
      <c r="AF1755" s="51"/>
      <c r="AG1755" s="51"/>
      <c r="AH1755" s="51"/>
      <c r="AI1755" s="51"/>
      <c r="AJ1755" s="51"/>
      <c r="AK1755" s="51"/>
      <c r="AL1755" s="51"/>
      <c r="AM1755" s="51"/>
      <c r="AN1755" s="51"/>
      <c r="AO1755" s="51"/>
      <c r="AP1755" s="51"/>
      <c r="AQ1755" s="51"/>
      <c r="AR1755" s="51"/>
      <c r="AS1755" s="51"/>
      <c r="AT1755" s="51"/>
      <c r="AU1755" s="51"/>
      <c r="AV1755" s="51"/>
      <c r="AW1755" s="51"/>
      <c r="AX1755" s="51"/>
      <c r="AY1755" s="51"/>
      <c r="AZ1755" s="51"/>
      <c r="BA1755" s="51"/>
      <c r="BB1755" s="51"/>
    </row>
    <row r="1756" spans="4:54" ht="12.75" customHeight="1">
      <c r="D1756" s="50"/>
      <c r="E1756" s="50"/>
      <c r="F1756" s="50"/>
      <c r="G1756" s="50"/>
      <c r="H1756" s="50"/>
      <c r="I1756" s="50"/>
      <c r="J1756" s="50"/>
      <c r="K1756" s="50"/>
      <c r="L1756" s="50"/>
      <c r="M1756" s="50"/>
      <c r="N1756" s="50"/>
      <c r="O1756" s="50"/>
      <c r="P1756" s="50"/>
      <c r="Q1756" s="50"/>
      <c r="R1756" s="50"/>
      <c r="S1756" s="50"/>
      <c r="T1756" s="50"/>
      <c r="U1756" s="50"/>
      <c r="V1756" s="60"/>
      <c r="W1756" s="60"/>
      <c r="X1756" s="60"/>
      <c r="Y1756" s="50"/>
      <c r="Z1756" s="50"/>
      <c r="AA1756" s="50"/>
      <c r="AB1756" s="51"/>
      <c r="AC1756" s="51"/>
      <c r="AD1756" s="51"/>
      <c r="AE1756" s="51"/>
      <c r="AF1756" s="51"/>
      <c r="AG1756" s="51"/>
      <c r="AH1756" s="51"/>
      <c r="AI1756" s="51"/>
      <c r="AJ1756" s="51"/>
      <c r="AK1756" s="51"/>
      <c r="AL1756" s="51"/>
      <c r="AM1756" s="51"/>
      <c r="AN1756" s="51"/>
      <c r="AO1756" s="51"/>
      <c r="AP1756" s="51"/>
      <c r="AQ1756" s="51"/>
      <c r="AR1756" s="51"/>
      <c r="AS1756" s="51"/>
      <c r="AT1756" s="51"/>
      <c r="AU1756" s="51"/>
      <c r="AV1756" s="51"/>
      <c r="AW1756" s="51"/>
      <c r="AX1756" s="51"/>
      <c r="AY1756" s="51"/>
      <c r="AZ1756" s="51"/>
      <c r="BA1756" s="51"/>
      <c r="BB1756" s="51"/>
    </row>
    <row r="1757" spans="4:54" ht="12.75" customHeight="1">
      <c r="D1757" s="50"/>
      <c r="E1757" s="50"/>
      <c r="F1757" s="50"/>
      <c r="G1757" s="50"/>
      <c r="H1757" s="50"/>
      <c r="I1757" s="50"/>
      <c r="J1757" s="50"/>
      <c r="K1757" s="50"/>
      <c r="L1757" s="50"/>
      <c r="M1757" s="50"/>
      <c r="N1757" s="50"/>
      <c r="O1757" s="50"/>
      <c r="P1757" s="50"/>
      <c r="Q1757" s="50"/>
      <c r="R1757" s="50"/>
      <c r="S1757" s="50"/>
      <c r="T1757" s="50"/>
      <c r="U1757" s="50"/>
      <c r="V1757" s="60"/>
      <c r="W1757" s="60"/>
      <c r="X1757" s="60"/>
      <c r="Y1757" s="50"/>
      <c r="Z1757" s="50"/>
      <c r="AA1757" s="50"/>
      <c r="AB1757" s="51"/>
      <c r="AC1757" s="51"/>
      <c r="AD1757" s="51"/>
      <c r="AE1757" s="51"/>
      <c r="AF1757" s="51"/>
      <c r="AG1757" s="51"/>
      <c r="AH1757" s="51"/>
      <c r="AI1757" s="51"/>
      <c r="AJ1757" s="51"/>
      <c r="AK1757" s="51"/>
      <c r="AL1757" s="51"/>
      <c r="AM1757" s="51"/>
      <c r="AN1757" s="51"/>
      <c r="AO1757" s="51"/>
      <c r="AP1757" s="51"/>
      <c r="AQ1757" s="51"/>
      <c r="AR1757" s="51"/>
      <c r="AS1757" s="51"/>
      <c r="AT1757" s="51"/>
      <c r="AU1757" s="51"/>
      <c r="AV1757" s="51"/>
      <c r="AW1757" s="51"/>
      <c r="AX1757" s="51"/>
      <c r="AY1757" s="51"/>
      <c r="AZ1757" s="51"/>
      <c r="BA1757" s="51"/>
      <c r="BB1757" s="51"/>
    </row>
    <row r="1758" spans="4:54" ht="12.75" customHeight="1">
      <c r="D1758" s="50"/>
      <c r="E1758" s="50"/>
      <c r="F1758" s="50"/>
      <c r="G1758" s="50"/>
      <c r="H1758" s="50"/>
      <c r="I1758" s="50"/>
      <c r="J1758" s="50"/>
      <c r="K1758" s="50"/>
      <c r="L1758" s="50"/>
      <c r="M1758" s="50"/>
      <c r="N1758" s="50"/>
      <c r="O1758" s="50"/>
      <c r="P1758" s="50"/>
      <c r="Q1758" s="50"/>
      <c r="R1758" s="50"/>
      <c r="S1758" s="50"/>
      <c r="T1758" s="50"/>
      <c r="U1758" s="50"/>
      <c r="V1758" s="60"/>
      <c r="W1758" s="60"/>
      <c r="X1758" s="60"/>
      <c r="Y1758" s="50"/>
      <c r="Z1758" s="50"/>
      <c r="AA1758" s="50"/>
      <c r="AB1758" s="51"/>
      <c r="AC1758" s="51"/>
      <c r="AD1758" s="51"/>
      <c r="AE1758" s="51"/>
      <c r="AF1758" s="51"/>
      <c r="AG1758" s="51"/>
      <c r="AH1758" s="51"/>
      <c r="AI1758" s="51"/>
      <c r="AJ1758" s="51"/>
      <c r="AK1758" s="51"/>
      <c r="AL1758" s="51"/>
      <c r="AM1758" s="51"/>
      <c r="AN1758" s="51"/>
      <c r="AO1758" s="51"/>
      <c r="AP1758" s="51"/>
      <c r="AQ1758" s="51"/>
      <c r="AR1758" s="51"/>
      <c r="AS1758" s="51"/>
      <c r="AT1758" s="51"/>
      <c r="AU1758" s="51"/>
      <c r="AV1758" s="51"/>
      <c r="AW1758" s="51"/>
      <c r="AX1758" s="51"/>
      <c r="AY1758" s="51"/>
      <c r="AZ1758" s="51"/>
      <c r="BA1758" s="51"/>
      <c r="BB1758" s="51"/>
    </row>
    <row r="1759" spans="4:54" ht="12.75" customHeight="1">
      <c r="D1759" s="50"/>
      <c r="E1759" s="50"/>
      <c r="F1759" s="50"/>
      <c r="G1759" s="50"/>
      <c r="H1759" s="50"/>
      <c r="I1759" s="50"/>
      <c r="J1759" s="50"/>
      <c r="K1759" s="50"/>
      <c r="L1759" s="50"/>
      <c r="M1759" s="50"/>
      <c r="N1759" s="50"/>
      <c r="O1759" s="50"/>
      <c r="P1759" s="50"/>
      <c r="Q1759" s="50"/>
      <c r="R1759" s="50"/>
      <c r="S1759" s="50"/>
      <c r="T1759" s="50"/>
      <c r="U1759" s="50"/>
      <c r="V1759" s="60"/>
      <c r="W1759" s="60"/>
      <c r="X1759" s="60"/>
      <c r="Y1759" s="50"/>
      <c r="Z1759" s="50"/>
      <c r="AA1759" s="50"/>
      <c r="AB1759" s="51"/>
      <c r="AC1759" s="51"/>
      <c r="AD1759" s="51"/>
      <c r="AE1759" s="51"/>
      <c r="AF1759" s="51"/>
      <c r="AG1759" s="51"/>
      <c r="AH1759" s="51"/>
      <c r="AI1759" s="51"/>
      <c r="AJ1759" s="51"/>
      <c r="AK1759" s="51"/>
      <c r="AL1759" s="51"/>
      <c r="AM1759" s="51"/>
      <c r="AN1759" s="51"/>
      <c r="AO1759" s="51"/>
      <c r="AP1759" s="51"/>
      <c r="AQ1759" s="51"/>
      <c r="AR1759" s="51"/>
      <c r="AS1759" s="51"/>
      <c r="AT1759" s="51"/>
      <c r="AU1759" s="51"/>
      <c r="AV1759" s="51"/>
      <c r="AW1759" s="51"/>
      <c r="AX1759" s="51"/>
      <c r="AY1759" s="51"/>
      <c r="AZ1759" s="51"/>
      <c r="BA1759" s="51"/>
      <c r="BB1759" s="51"/>
    </row>
    <row r="1760" spans="4:54" ht="12.75" customHeight="1">
      <c r="D1760" s="50"/>
      <c r="E1760" s="50"/>
      <c r="F1760" s="50"/>
      <c r="G1760" s="50"/>
      <c r="H1760" s="50"/>
      <c r="I1760" s="50"/>
      <c r="J1760" s="50"/>
      <c r="K1760" s="50"/>
      <c r="L1760" s="50"/>
      <c r="M1760" s="50"/>
      <c r="N1760" s="50"/>
      <c r="O1760" s="50"/>
      <c r="P1760" s="50"/>
      <c r="Q1760" s="50"/>
      <c r="R1760" s="50"/>
      <c r="S1760" s="50"/>
      <c r="T1760" s="50"/>
      <c r="U1760" s="50"/>
      <c r="V1760" s="60"/>
      <c r="W1760" s="60"/>
      <c r="X1760" s="60"/>
      <c r="Y1760" s="50"/>
      <c r="Z1760" s="50"/>
      <c r="AA1760" s="50"/>
      <c r="AB1760" s="51"/>
      <c r="AC1760" s="51"/>
      <c r="AD1760" s="51"/>
      <c r="AE1760" s="51"/>
      <c r="AF1760" s="51"/>
      <c r="AG1760" s="51"/>
      <c r="AH1760" s="51"/>
      <c r="AI1760" s="51"/>
      <c r="AJ1760" s="51"/>
      <c r="AK1760" s="51"/>
      <c r="AL1760" s="51"/>
      <c r="AM1760" s="51"/>
      <c r="AN1760" s="51"/>
      <c r="AO1760" s="51"/>
      <c r="AP1760" s="51"/>
      <c r="AQ1760" s="51"/>
      <c r="AR1760" s="51"/>
      <c r="AS1760" s="51"/>
      <c r="AT1760" s="51"/>
      <c r="AU1760" s="51"/>
      <c r="AV1760" s="51"/>
      <c r="AW1760" s="51"/>
      <c r="AX1760" s="51"/>
      <c r="AY1760" s="51"/>
      <c r="AZ1760" s="51"/>
      <c r="BA1760" s="51"/>
      <c r="BB1760" s="51"/>
    </row>
    <row r="1761" spans="4:54" ht="12.75" customHeight="1">
      <c r="D1761" s="50"/>
      <c r="E1761" s="50"/>
      <c r="F1761" s="50"/>
      <c r="G1761" s="50"/>
      <c r="H1761" s="50"/>
      <c r="I1761" s="50"/>
      <c r="J1761" s="50"/>
      <c r="K1761" s="50"/>
      <c r="L1761" s="50"/>
      <c r="M1761" s="50"/>
      <c r="N1761" s="50"/>
      <c r="O1761" s="50"/>
      <c r="P1761" s="50"/>
      <c r="Q1761" s="50"/>
      <c r="R1761" s="50"/>
      <c r="S1761" s="50"/>
      <c r="T1761" s="50"/>
      <c r="U1761" s="50"/>
      <c r="V1761" s="60"/>
      <c r="W1761" s="60"/>
      <c r="X1761" s="60"/>
      <c r="Y1761" s="50"/>
      <c r="Z1761" s="50"/>
      <c r="AA1761" s="50"/>
      <c r="AB1761" s="51"/>
      <c r="AC1761" s="51"/>
      <c r="AD1761" s="51"/>
      <c r="AE1761" s="51"/>
      <c r="AF1761" s="51"/>
      <c r="AG1761" s="51"/>
      <c r="AH1761" s="51"/>
      <c r="AI1761" s="51"/>
      <c r="AJ1761" s="51"/>
      <c r="AK1761" s="51"/>
      <c r="AL1761" s="51"/>
      <c r="AM1761" s="51"/>
      <c r="AN1761" s="51"/>
      <c r="AO1761" s="51"/>
      <c r="AP1761" s="51"/>
      <c r="AQ1761" s="51"/>
      <c r="AR1761" s="51"/>
      <c r="AS1761" s="51"/>
      <c r="AT1761" s="51"/>
      <c r="AU1761" s="51"/>
      <c r="AV1761" s="51"/>
      <c r="AW1761" s="51"/>
      <c r="AX1761" s="51"/>
      <c r="AY1761" s="51"/>
      <c r="AZ1761" s="51"/>
      <c r="BA1761" s="51"/>
      <c r="BB1761" s="51"/>
    </row>
    <row r="1762" spans="4:54" ht="12.75" customHeight="1">
      <c r="D1762" s="50"/>
      <c r="E1762" s="50"/>
      <c r="F1762" s="50"/>
      <c r="G1762" s="50"/>
      <c r="H1762" s="50"/>
      <c r="I1762" s="50"/>
      <c r="J1762" s="50"/>
      <c r="K1762" s="50"/>
      <c r="L1762" s="50"/>
      <c r="M1762" s="50"/>
      <c r="N1762" s="50"/>
      <c r="O1762" s="50"/>
      <c r="P1762" s="50"/>
      <c r="Q1762" s="50"/>
      <c r="R1762" s="50"/>
      <c r="S1762" s="50"/>
      <c r="T1762" s="50"/>
      <c r="U1762" s="50"/>
      <c r="V1762" s="60"/>
      <c r="W1762" s="60"/>
      <c r="X1762" s="60"/>
      <c r="Y1762" s="50"/>
      <c r="Z1762" s="50"/>
      <c r="AA1762" s="50"/>
      <c r="AB1762" s="51"/>
      <c r="AC1762" s="51"/>
      <c r="AD1762" s="51"/>
      <c r="AE1762" s="51"/>
      <c r="AF1762" s="51"/>
      <c r="AG1762" s="51"/>
      <c r="AH1762" s="51"/>
      <c r="AI1762" s="51"/>
      <c r="AJ1762" s="51"/>
      <c r="AK1762" s="51"/>
      <c r="AL1762" s="51"/>
      <c r="AM1762" s="51"/>
      <c r="AN1762" s="51"/>
      <c r="AO1762" s="51"/>
      <c r="AP1762" s="51"/>
      <c r="AQ1762" s="51"/>
      <c r="AR1762" s="51"/>
      <c r="AS1762" s="51"/>
      <c r="AT1762" s="51"/>
      <c r="AU1762" s="51"/>
      <c r="AV1762" s="51"/>
      <c r="AW1762" s="51"/>
      <c r="AX1762" s="51"/>
      <c r="AY1762" s="51"/>
      <c r="AZ1762" s="51"/>
      <c r="BA1762" s="51"/>
      <c r="BB1762" s="51"/>
    </row>
    <row r="1763" spans="4:54" ht="12.75" customHeight="1">
      <c r="D1763" s="50"/>
      <c r="E1763" s="50"/>
      <c r="F1763" s="50"/>
      <c r="G1763" s="50"/>
      <c r="H1763" s="50"/>
      <c r="I1763" s="50"/>
      <c r="J1763" s="50"/>
      <c r="K1763" s="50"/>
      <c r="L1763" s="50"/>
      <c r="M1763" s="50"/>
      <c r="N1763" s="50"/>
      <c r="O1763" s="50"/>
      <c r="P1763" s="50"/>
      <c r="Q1763" s="50"/>
      <c r="R1763" s="50"/>
      <c r="S1763" s="50"/>
      <c r="T1763" s="50"/>
      <c r="U1763" s="50"/>
      <c r="V1763" s="60"/>
      <c r="W1763" s="60"/>
      <c r="X1763" s="60"/>
      <c r="Y1763" s="50"/>
      <c r="Z1763" s="50"/>
      <c r="AA1763" s="50"/>
      <c r="AB1763" s="51"/>
      <c r="AC1763" s="51"/>
      <c r="AD1763" s="51"/>
      <c r="AE1763" s="51"/>
      <c r="AF1763" s="51"/>
      <c r="AG1763" s="51"/>
      <c r="AH1763" s="51"/>
      <c r="AI1763" s="51"/>
      <c r="AJ1763" s="51"/>
      <c r="AK1763" s="51"/>
      <c r="AL1763" s="51"/>
      <c r="AM1763" s="51"/>
      <c r="AN1763" s="51"/>
      <c r="AO1763" s="51"/>
      <c r="AP1763" s="51"/>
      <c r="AQ1763" s="51"/>
      <c r="AR1763" s="51"/>
      <c r="AS1763" s="51"/>
      <c r="AT1763" s="51"/>
      <c r="AU1763" s="51"/>
      <c r="AV1763" s="51"/>
      <c r="AW1763" s="51"/>
      <c r="AX1763" s="51"/>
      <c r="AY1763" s="51"/>
      <c r="AZ1763" s="51"/>
      <c r="BA1763" s="51"/>
      <c r="BB1763" s="51"/>
    </row>
  </sheetData>
  <mergeCells count="1">
    <mergeCell ref="P3:R3"/>
  </mergeCells>
  <printOptions horizontalCentered="1"/>
  <pageMargins left="0.25" right="0.25" top="0.6" bottom="0.25" header="0" footer="0"/>
  <pageSetup fitToHeight="1" fitToWidth="1" horizontalDpi="600" verticalDpi="600" orientation="landscape" scale="62" r:id="rId1"/>
  <headerFooter alignWithMargins="0">
    <oddHeader>&amp;RNKWD_PSCDR2_7_081710
Rate Case 2010-00094
Q7
Witness: Brock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Ross, Sinclaire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mgeorge</dc:creator>
  <cp:keywords/>
  <dc:description/>
  <cp:lastModifiedBy>NKW</cp:lastModifiedBy>
  <cp:lastPrinted>2010-08-09T18:05:35Z</cp:lastPrinted>
  <dcterms:created xsi:type="dcterms:W3CDTF">2006-07-11T15:18:47Z</dcterms:created>
  <dcterms:modified xsi:type="dcterms:W3CDTF">2010-08-09T20:38:49Z</dcterms:modified>
  <cp:category/>
  <cp:version/>
  <cp:contentType/>
  <cp:contentStatus/>
</cp:coreProperties>
</file>