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0"/>
  </bookViews>
  <sheets>
    <sheet name="Income Stmt Flux" sheetId="1" r:id="rId1"/>
    <sheet name="IS Tickmark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<sst xmlns="http://schemas.openxmlformats.org/spreadsheetml/2006/main" count="147" uniqueCount="117">
  <si>
    <t>Other</t>
  </si>
  <si>
    <t>Income Statement Fluctuation Analysis</t>
  </si>
  <si>
    <t>Operating revenues</t>
  </si>
  <si>
    <t>Operating expenses</t>
  </si>
  <si>
    <t>General taxes</t>
  </si>
  <si>
    <t>Pensions</t>
  </si>
  <si>
    <t>Group insurance</t>
  </si>
  <si>
    <t>Purchased water</t>
  </si>
  <si>
    <t>Chemicals</t>
  </si>
  <si>
    <t>Waste disposal</t>
  </si>
  <si>
    <t>Rents</t>
  </si>
  <si>
    <t>Miscellaneous</t>
  </si>
  <si>
    <t>Income Statement Tickmark Legend</t>
  </si>
  <si>
    <t>Water</t>
  </si>
  <si>
    <t>Sewer</t>
  </si>
  <si>
    <t>Management</t>
  </si>
  <si>
    <t>Total revenues</t>
  </si>
  <si>
    <t>Labor</t>
  </si>
  <si>
    <t>Fuel &amp; power</t>
  </si>
  <si>
    <t>Management Fees</t>
  </si>
  <si>
    <t>Regulatory Expense</t>
  </si>
  <si>
    <t>Insurance other than Group</t>
  </si>
  <si>
    <t>Customer Accounting</t>
  </si>
  <si>
    <t>General office expense</t>
  </si>
  <si>
    <t>Other maintenance</t>
  </si>
  <si>
    <t>Total maintenance and operations expense</t>
  </si>
  <si>
    <t>Depreciation</t>
  </si>
  <si>
    <t>Amortization</t>
  </si>
  <si>
    <t>General Taxes</t>
  </si>
  <si>
    <t>State Income Taxes</t>
  </si>
  <si>
    <t>Federal Income Taxes</t>
  </si>
  <si>
    <t>Tax Savings Acquisition Adjustment</t>
  </si>
  <si>
    <t>Total operating expenses</t>
  </si>
  <si>
    <t>Utility operating income</t>
  </si>
  <si>
    <t>Other income and deductions</t>
  </si>
  <si>
    <t>Non-operating rental income</t>
  </si>
  <si>
    <t>Dividend income-common</t>
  </si>
  <si>
    <t>Dividend income-preferred</t>
  </si>
  <si>
    <t>Interest income</t>
  </si>
  <si>
    <t>AFUDC Equity</t>
  </si>
  <si>
    <t>M&amp;J Miscellaneous income</t>
  </si>
  <si>
    <t>Gain (Loss) on Disposition</t>
  </si>
  <si>
    <t>Total other income</t>
  </si>
  <si>
    <t>Miscellaneous amortization</t>
  </si>
  <si>
    <t>Tax savings acquisition adjustment</t>
  </si>
  <si>
    <t>Misc. other deductions</t>
  </si>
  <si>
    <t>State income taxes</t>
  </si>
  <si>
    <t>Federal income taxes</t>
  </si>
  <si>
    <t>Total other deductions</t>
  </si>
  <si>
    <t>Net other income/(deductions)</t>
  </si>
  <si>
    <t>Income before interest charges</t>
  </si>
  <si>
    <t>Interest Charges</t>
  </si>
  <si>
    <t>Interest on long-term debt</t>
  </si>
  <si>
    <t>Amortization and debt expense</t>
  </si>
  <si>
    <t>Interest short-term bank debt</t>
  </si>
  <si>
    <t>Other interest expense</t>
  </si>
  <si>
    <t>AFUDC-Debt</t>
  </si>
  <si>
    <t>Total interest charges</t>
  </si>
  <si>
    <t>Net Income</t>
  </si>
  <si>
    <t>Preferred dividend declared</t>
  </si>
  <si>
    <t>Net Income to Common Stock</t>
  </si>
  <si>
    <t>Increase (Decrease)</t>
  </si>
  <si>
    <t>% Change</t>
  </si>
  <si>
    <t>Kentucky American Water Works Company</t>
  </si>
  <si>
    <t>Actual</t>
  </si>
  <si>
    <t>Plan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</si>
  <si>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</si>
  <si>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</si>
  <si>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</si>
  <si>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</si>
  <si>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</si>
  <si>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</si>
  <si>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</si>
  <si>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</si>
  <si>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</si>
  <si>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</si>
  <si>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</si>
  <si>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</si>
  <si>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</si>
  <si>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</si>
  <si>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</si>
  <si>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</si>
  <si>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</si>
  <si>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</si>
  <si>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</si>
  <si>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</si>
  <si>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</si>
  <si>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</si>
  <si>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</si>
  <si>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Lower income resulting in lower taxes</t>
  </si>
  <si>
    <t>Balance at 12/31/2000</t>
  </si>
  <si>
    <t>X</t>
  </si>
  <si>
    <t>Y</t>
  </si>
  <si>
    <t>Z</t>
  </si>
  <si>
    <t>Increased rainfall in 2000 caused increased turbidities in the water. Chemical expense is directly correlated to treating increased turbidities.</t>
  </si>
  <si>
    <t>Amtz of waste disposal budget considerably less than actual</t>
  </si>
  <si>
    <t>Pension settlement recorded in November ($523,025)</t>
  </si>
  <si>
    <t>Reg Asset AFUDC budget was based on BWP, Community Education etc all being in CWIP actually written off per PSC</t>
  </si>
  <si>
    <t>Increased purchase due to construction of mains in Scott County.  Project was finished April 2000.</t>
  </si>
  <si>
    <t xml:space="preserve">AFUDC on Source of Supply project </t>
  </si>
  <si>
    <t>Approximately 9 vacancies throughout the year and the transfer of one employee to the new SE Region.</t>
  </si>
  <si>
    <t>Reorganization of new SE Region in 2000.</t>
  </si>
  <si>
    <t>PBOP- $80,078 and group insurance- $28,781 under budget.</t>
  </si>
  <si>
    <t>Rate Case amortization- $13,945 and demand study amortization- $5,281 under budget.</t>
  </si>
  <si>
    <t xml:space="preserve">Employee expenses- $25,541, bank service charges- $16,448 and  general office expenses- $17,760 under budget. </t>
  </si>
  <si>
    <t>General Liability- $52,187 over budget and workman's Comp- $25,973 under budget.</t>
  </si>
  <si>
    <t>Other Amort.- $51,709 due to writeoff per rate case, transportation expenses- $56,388, adversiting- $23,505, research and development expenses- $30,513 and electricity TD expense- $12,486 were under budget.</t>
  </si>
  <si>
    <t>Contract Services- $85,028 under budget and Misc maintenance agreements- $12,486 over budget.</t>
  </si>
  <si>
    <t>Property taxes- $106,306 under plan.</t>
  </si>
  <si>
    <t>Interest on excess cash in overnight investments.</t>
  </si>
  <si>
    <t>Charge off of Misc Inv on damages to KAW property- $21,982.</t>
  </si>
  <si>
    <t>Budget number was incorrect for preferred stock amortization.</t>
  </si>
  <si>
    <t>Rate case write off- $1,256,236.</t>
  </si>
  <si>
    <t>Budget included amortization of debt expense on LT financing that was not realized in 2000.</t>
  </si>
  <si>
    <t>Short term debt pending issuance of securities.</t>
  </si>
  <si>
    <t>In July 2000 we started recording closing fees and facility fees for AWCC to the other interest expense line.</t>
  </si>
  <si>
    <t>Budget number was incorrect for preferred stock dividends.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</si>
</sst>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_);_(@_)"/>
    <numFmt numFmtId="173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2" fontId="0" fillId="0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0" xfId="17" applyFont="1" applyFill="1" applyBorder="1" applyAlignment="1">
      <alignment/>
    </xf>
    <xf numFmtId="165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 quotePrefix="1">
      <alignment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1" fontId="0" fillId="0" borderId="0" xfId="15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9" fontId="1" fillId="0" borderId="3" xfId="0" applyNumberFormat="1" applyFont="1" applyFill="1" applyBorder="1" applyAlignment="1">
      <alignment horizontal="center" wrapText="1"/>
    </xf>
    <xf numFmtId="9" fontId="0" fillId="0" borderId="2" xfId="21" applyNumberFormat="1" applyFont="1" applyFill="1" applyBorder="1" applyAlignment="1">
      <alignment/>
    </xf>
    <xf numFmtId="9" fontId="0" fillId="0" borderId="0" xfId="21" applyNumberFormat="1" applyFont="1" applyFill="1" applyBorder="1" applyAlignment="1">
      <alignment/>
    </xf>
    <xf numFmtId="9" fontId="0" fillId="0" borderId="1" xfId="21" applyNumberFormat="1" applyFont="1" applyFill="1" applyBorder="1" applyAlignment="1">
      <alignment/>
    </xf>
    <xf numFmtId="9" fontId="1" fillId="0" borderId="0" xfId="2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73" fontId="1" fillId="0" borderId="0" xfId="0" applyNumberFormat="1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2514600</xdr:colOff>
      <xdr:row>23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432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743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43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4" name="TextBox 8"/>
        <xdr:cNvSpPr txBox="1">
          <a:spLocks noChangeArrowheads="1"/>
        </xdr:cNvSpPr>
      </xdr:nvSpPr>
      <xdr:spPr>
        <a:xfrm>
          <a:off x="30861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5" name="TextBox 9"/>
        <xdr:cNvSpPr txBox="1">
          <a:spLocks noChangeArrowheads="1"/>
        </xdr:cNvSpPr>
      </xdr:nvSpPr>
      <xdr:spPr>
        <a:xfrm>
          <a:off x="3895725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6" name="TextBox 10"/>
        <xdr:cNvSpPr txBox="1">
          <a:spLocks noChangeArrowheads="1"/>
        </xdr:cNvSpPr>
      </xdr:nvSpPr>
      <xdr:spPr>
        <a:xfrm>
          <a:off x="3895725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1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421875" style="2" customWidth="1"/>
    <col min="2" max="2" width="42.8515625" style="2" customWidth="1"/>
    <col min="3" max="4" width="12.140625" style="2" customWidth="1"/>
    <col min="5" max="5" width="11.8515625" style="2" bestFit="1" customWidth="1"/>
    <col min="6" max="6" width="10.28125" style="31" bestFit="1" customWidth="1"/>
    <col min="7" max="7" width="9.140625" style="8" customWidth="1"/>
    <col min="8" max="8" width="12.00390625" style="2" bestFit="1" customWidth="1"/>
    <col min="9" max="16384" width="9.140625" style="2" customWidth="1"/>
  </cols>
  <sheetData>
    <row r="1" ht="12.75">
      <c r="A1" s="1" t="s">
        <v>63</v>
      </c>
    </row>
    <row r="2" ht="12.75">
      <c r="A2" s="1" t="s">
        <v>1</v>
      </c>
    </row>
    <row r="3" spans="1:2" ht="12.75">
      <c r="A3" s="39">
        <v>36891</v>
      </c>
      <c r="B3" s="39"/>
    </row>
    <row r="4" spans="1:4" ht="12.75">
      <c r="A4" s="1"/>
      <c r="C4" s="7" t="s">
        <v>64</v>
      </c>
      <c r="D4" s="7" t="s">
        <v>65</v>
      </c>
    </row>
    <row r="5" spans="1:7" s="4" customFormat="1" ht="25.5">
      <c r="A5" s="6"/>
      <c r="C5" s="28" t="s">
        <v>90</v>
      </c>
      <c r="D5" s="27" t="s">
        <v>90</v>
      </c>
      <c r="E5" s="28" t="s">
        <v>61</v>
      </c>
      <c r="F5" s="32" t="s">
        <v>62</v>
      </c>
      <c r="G5" s="7"/>
    </row>
    <row r="6" ht="12.75">
      <c r="A6" s="2" t="s">
        <v>2</v>
      </c>
    </row>
    <row r="7" spans="2:6" ht="12.75">
      <c r="B7" s="2" t="s">
        <v>13</v>
      </c>
      <c r="C7" s="3">
        <v>37755376</v>
      </c>
      <c r="D7" s="3">
        <v>39141954</v>
      </c>
      <c r="E7" s="3">
        <f>C7-D7</f>
        <v>-1386578</v>
      </c>
      <c r="F7" s="31">
        <f>E7/D7</f>
        <v>-0.035424342893050256</v>
      </c>
    </row>
    <row r="8" spans="2:6" ht="12.75">
      <c r="B8" s="2" t="s">
        <v>14</v>
      </c>
      <c r="C8" s="3">
        <v>30532</v>
      </c>
      <c r="D8" s="3">
        <v>25848</v>
      </c>
      <c r="E8" s="3">
        <f aca="true" t="shared" si="0" ref="E8:E71">C8-D8</f>
        <v>4684</v>
      </c>
      <c r="F8" s="31">
        <f>E8/D8</f>
        <v>0.1812132466728567</v>
      </c>
    </row>
    <row r="9" spans="2:6" ht="12.75">
      <c r="B9" s="2" t="s">
        <v>0</v>
      </c>
      <c r="C9" s="3">
        <v>933956</v>
      </c>
      <c r="D9" s="3">
        <v>920594</v>
      </c>
      <c r="E9" s="3">
        <f t="shared" si="0"/>
        <v>13362</v>
      </c>
      <c r="F9" s="31">
        <f>E9/D9</f>
        <v>0.014514541698077546</v>
      </c>
    </row>
    <row r="10" spans="2:6" ht="12.75">
      <c r="B10" s="2" t="s">
        <v>15</v>
      </c>
      <c r="C10" s="3">
        <v>0</v>
      </c>
      <c r="D10" s="3">
        <v>0</v>
      </c>
      <c r="E10" s="3">
        <f t="shared" si="0"/>
        <v>0</v>
      </c>
      <c r="F10" s="31">
        <v>0</v>
      </c>
    </row>
    <row r="11" spans="1:6" ht="12.75">
      <c r="A11" s="2" t="s">
        <v>16</v>
      </c>
      <c r="C11" s="10">
        <f>SUM(C7:C10)</f>
        <v>38719864</v>
      </c>
      <c r="D11" s="10">
        <f>SUM(D7:D10)</f>
        <v>40088396</v>
      </c>
      <c r="E11" s="10">
        <f t="shared" si="0"/>
        <v>-1368532</v>
      </c>
      <c r="F11" s="33">
        <f>E11/D11</f>
        <v>-0.03413785874595731</v>
      </c>
    </row>
    <row r="12" spans="3:5" ht="12.75">
      <c r="C12" s="3"/>
      <c r="D12" s="3"/>
      <c r="E12" s="3"/>
    </row>
    <row r="13" spans="1:5" ht="12.75">
      <c r="A13" s="2" t="s">
        <v>3</v>
      </c>
      <c r="C13" s="3"/>
      <c r="D13" s="3"/>
      <c r="E13" s="3"/>
    </row>
    <row r="14" spans="2:7" ht="12.75">
      <c r="B14" s="2" t="s">
        <v>17</v>
      </c>
      <c r="C14" s="30">
        <v>5608269</v>
      </c>
      <c r="D14" s="30">
        <v>5967321</v>
      </c>
      <c r="E14" s="3">
        <f t="shared" si="0"/>
        <v>-359052</v>
      </c>
      <c r="F14" s="31">
        <f aca="true" t="shared" si="1" ref="F14:F29">E14/D14</f>
        <v>-0.06016971434920294</v>
      </c>
      <c r="G14" s="8" t="s">
        <v>66</v>
      </c>
    </row>
    <row r="15" spans="2:7" ht="12.75">
      <c r="B15" s="2" t="s">
        <v>7</v>
      </c>
      <c r="C15" s="30">
        <v>285803</v>
      </c>
      <c r="D15" s="30">
        <v>188321</v>
      </c>
      <c r="E15" s="3">
        <f t="shared" si="0"/>
        <v>97482</v>
      </c>
      <c r="F15" s="31">
        <f t="shared" si="1"/>
        <v>0.5176374382039178</v>
      </c>
      <c r="G15" s="8" t="s">
        <v>67</v>
      </c>
    </row>
    <row r="16" spans="2:6" ht="12.75">
      <c r="B16" s="2" t="s">
        <v>18</v>
      </c>
      <c r="C16" s="30">
        <v>1593234</v>
      </c>
      <c r="D16" s="30">
        <v>1645627</v>
      </c>
      <c r="E16" s="3">
        <f t="shared" si="0"/>
        <v>-52393</v>
      </c>
      <c r="F16" s="31">
        <f t="shared" si="1"/>
        <v>-0.031837712920364095</v>
      </c>
    </row>
    <row r="17" spans="2:7" ht="12.75">
      <c r="B17" s="2" t="s">
        <v>8</v>
      </c>
      <c r="C17" s="30">
        <v>1239224</v>
      </c>
      <c r="D17" s="30">
        <v>1045053</v>
      </c>
      <c r="E17" s="3">
        <f t="shared" si="0"/>
        <v>194171</v>
      </c>
      <c r="F17" s="31">
        <f t="shared" si="1"/>
        <v>0.18580014602130226</v>
      </c>
      <c r="G17" s="8" t="s">
        <v>68</v>
      </c>
    </row>
    <row r="18" spans="2:7" ht="12.75">
      <c r="B18" s="2" t="s">
        <v>9</v>
      </c>
      <c r="C18" s="30">
        <v>122260</v>
      </c>
      <c r="D18" s="30">
        <v>73401</v>
      </c>
      <c r="E18" s="3">
        <f t="shared" si="0"/>
        <v>48859</v>
      </c>
      <c r="F18" s="31">
        <f t="shared" si="1"/>
        <v>0.665644882222313</v>
      </c>
      <c r="G18" s="8" t="s">
        <v>69</v>
      </c>
    </row>
    <row r="19" spans="2:7" ht="12.75">
      <c r="B19" s="2" t="s">
        <v>19</v>
      </c>
      <c r="C19" s="30">
        <v>793158</v>
      </c>
      <c r="D19" s="30">
        <v>436892</v>
      </c>
      <c r="E19" s="3">
        <f t="shared" si="0"/>
        <v>356266</v>
      </c>
      <c r="F19" s="31">
        <f t="shared" si="1"/>
        <v>0.8154555359219212</v>
      </c>
      <c r="G19" s="8" t="s">
        <v>70</v>
      </c>
    </row>
    <row r="20" spans="2:7" ht="12.75">
      <c r="B20" s="2" t="s">
        <v>6</v>
      </c>
      <c r="C20" s="30">
        <v>1256070</v>
      </c>
      <c r="D20" s="30">
        <v>1364928</v>
      </c>
      <c r="E20" s="3">
        <f t="shared" si="0"/>
        <v>-108858</v>
      </c>
      <c r="F20" s="31">
        <f t="shared" si="1"/>
        <v>-0.07975365733577156</v>
      </c>
      <c r="G20" s="8" t="s">
        <v>71</v>
      </c>
    </row>
    <row r="21" spans="2:7" ht="12.75">
      <c r="B21" s="2" t="s">
        <v>5</v>
      </c>
      <c r="C21" s="30">
        <v>-404939</v>
      </c>
      <c r="D21" s="30">
        <v>182746</v>
      </c>
      <c r="E21" s="3">
        <f t="shared" si="0"/>
        <v>-587685</v>
      </c>
      <c r="F21" s="31">
        <f t="shared" si="1"/>
        <v>-3.2158569818217635</v>
      </c>
      <c r="G21" s="8" t="s">
        <v>72</v>
      </c>
    </row>
    <row r="22" spans="2:7" ht="12.75">
      <c r="B22" s="2" t="s">
        <v>20</v>
      </c>
      <c r="C22" s="30">
        <v>25336</v>
      </c>
      <c r="D22" s="30">
        <v>44562</v>
      </c>
      <c r="E22" s="3">
        <f t="shared" si="0"/>
        <v>-19226</v>
      </c>
      <c r="F22" s="31">
        <f t="shared" si="1"/>
        <v>-0.43144383106682827</v>
      </c>
      <c r="G22" s="8" t="s">
        <v>73</v>
      </c>
    </row>
    <row r="23" spans="2:7" ht="12.75">
      <c r="B23" s="2" t="s">
        <v>21</v>
      </c>
      <c r="C23" s="30">
        <v>298104</v>
      </c>
      <c r="D23" s="30">
        <v>274188</v>
      </c>
      <c r="E23" s="3">
        <f t="shared" si="0"/>
        <v>23916</v>
      </c>
      <c r="F23" s="31">
        <f t="shared" si="1"/>
        <v>0.08722482384349424</v>
      </c>
      <c r="G23" s="8" t="s">
        <v>74</v>
      </c>
    </row>
    <row r="24" spans="2:6" ht="12.75">
      <c r="B24" s="2" t="s">
        <v>22</v>
      </c>
      <c r="C24" s="30">
        <v>1103326</v>
      </c>
      <c r="D24" s="30">
        <v>1080460</v>
      </c>
      <c r="E24" s="3">
        <f t="shared" si="0"/>
        <v>22866</v>
      </c>
      <c r="F24" s="31">
        <f t="shared" si="1"/>
        <v>0.021163208263147177</v>
      </c>
    </row>
    <row r="25" spans="2:6" ht="12.75">
      <c r="B25" s="2" t="s">
        <v>10</v>
      </c>
      <c r="C25" s="30">
        <v>89647</v>
      </c>
      <c r="D25" s="30">
        <v>89754</v>
      </c>
      <c r="E25" s="3">
        <f t="shared" si="0"/>
        <v>-107</v>
      </c>
      <c r="F25" s="31">
        <f t="shared" si="1"/>
        <v>-0.0011921474251843929</v>
      </c>
    </row>
    <row r="26" spans="2:7" ht="12.75">
      <c r="B26" s="2" t="s">
        <v>23</v>
      </c>
      <c r="C26" s="30">
        <v>392264</v>
      </c>
      <c r="D26" s="30">
        <v>452013</v>
      </c>
      <c r="E26" s="3">
        <f t="shared" si="0"/>
        <v>-59749</v>
      </c>
      <c r="F26" s="31">
        <f t="shared" si="1"/>
        <v>-0.13218425133790399</v>
      </c>
      <c r="G26" s="8" t="s">
        <v>75</v>
      </c>
    </row>
    <row r="27" spans="2:8" ht="12.75">
      <c r="B27" s="2" t="s">
        <v>11</v>
      </c>
      <c r="C27" s="30">
        <v>1994543</v>
      </c>
      <c r="D27" s="30">
        <v>2170836</v>
      </c>
      <c r="E27" s="3">
        <f t="shared" si="0"/>
        <v>-176293</v>
      </c>
      <c r="F27" s="31">
        <f t="shared" si="1"/>
        <v>-0.08120972749668791</v>
      </c>
      <c r="G27" s="8" t="s">
        <v>76</v>
      </c>
      <c r="H27" s="3"/>
    </row>
    <row r="28" spans="2:8" ht="12.75">
      <c r="B28" s="2" t="s">
        <v>24</v>
      </c>
      <c r="C28" s="30">
        <v>1070605</v>
      </c>
      <c r="D28" s="30">
        <v>1144709</v>
      </c>
      <c r="E28" s="3">
        <f t="shared" si="0"/>
        <v>-74104</v>
      </c>
      <c r="F28" s="31">
        <f t="shared" si="1"/>
        <v>-0.0647361032367178</v>
      </c>
      <c r="G28" s="8" t="s">
        <v>77</v>
      </c>
      <c r="H28" s="3"/>
    </row>
    <row r="29" spans="1:8" ht="12.75">
      <c r="A29" s="2" t="s">
        <v>25</v>
      </c>
      <c r="C29" s="10">
        <f>SUM(C14:C28)</f>
        <v>15466904</v>
      </c>
      <c r="D29" s="10">
        <f>SUM(D14:D28)</f>
        <v>16160811</v>
      </c>
      <c r="E29" s="10">
        <f t="shared" si="0"/>
        <v>-693907</v>
      </c>
      <c r="F29" s="33">
        <f t="shared" si="1"/>
        <v>-0.04293763475112728</v>
      </c>
      <c r="H29" s="3"/>
    </row>
    <row r="30" spans="3:8" ht="12.75">
      <c r="C30" s="11"/>
      <c r="D30" s="11"/>
      <c r="E30" s="3"/>
      <c r="F30" s="34"/>
      <c r="H30" s="3"/>
    </row>
    <row r="31" spans="2:8" ht="12.75">
      <c r="B31" s="2" t="s">
        <v>26</v>
      </c>
      <c r="C31" s="30">
        <v>5109380</v>
      </c>
      <c r="D31" s="30">
        <v>5157586</v>
      </c>
      <c r="E31" s="3">
        <f t="shared" si="0"/>
        <v>-48206</v>
      </c>
      <c r="F31" s="31">
        <f>E31/D31</f>
        <v>-0.00934662068649946</v>
      </c>
      <c r="H31" s="3"/>
    </row>
    <row r="32" spans="2:8" ht="12.75">
      <c r="B32" s="2" t="s">
        <v>27</v>
      </c>
      <c r="C32" s="30">
        <v>74044</v>
      </c>
      <c r="D32" s="30">
        <v>244197</v>
      </c>
      <c r="E32" s="3">
        <f t="shared" si="0"/>
        <v>-170153</v>
      </c>
      <c r="F32" s="31">
        <f>E32/D32</f>
        <v>-0.696785791799244</v>
      </c>
      <c r="G32" s="8" t="s">
        <v>78</v>
      </c>
      <c r="H32" s="3"/>
    </row>
    <row r="33" spans="2:8" ht="12.75">
      <c r="B33" s="2" t="s">
        <v>28</v>
      </c>
      <c r="C33" s="30">
        <v>1762152</v>
      </c>
      <c r="D33" s="30">
        <v>1894935</v>
      </c>
      <c r="E33" s="3">
        <f t="shared" si="0"/>
        <v>-132783</v>
      </c>
      <c r="F33" s="31">
        <f>E33/D33</f>
        <v>-0.07007258824181305</v>
      </c>
      <c r="G33" s="8" t="s">
        <v>79</v>
      </c>
      <c r="H33" s="3"/>
    </row>
    <row r="34" spans="2:8" ht="12.75">
      <c r="B34" s="2" t="s">
        <v>29</v>
      </c>
      <c r="C34" s="30">
        <v>941709</v>
      </c>
      <c r="D34" s="30">
        <v>945410</v>
      </c>
      <c r="E34" s="3">
        <f t="shared" si="0"/>
        <v>-3701</v>
      </c>
      <c r="F34" s="31">
        <f>E34/D34</f>
        <v>-0.003914703673538465</v>
      </c>
      <c r="H34" s="3"/>
    </row>
    <row r="35" spans="2:6" ht="12.75">
      <c r="B35" s="2" t="s">
        <v>30</v>
      </c>
      <c r="C35" s="30">
        <v>3520116</v>
      </c>
      <c r="D35" s="30">
        <v>3681574</v>
      </c>
      <c r="E35" s="3">
        <f t="shared" si="0"/>
        <v>-161458</v>
      </c>
      <c r="F35" s="31">
        <f>E35/D35</f>
        <v>-0.0438556986767073</v>
      </c>
    </row>
    <row r="36" spans="2:6" ht="12.75">
      <c r="B36" s="2" t="s">
        <v>31</v>
      </c>
      <c r="C36" s="30">
        <v>0</v>
      </c>
      <c r="D36" s="30">
        <v>0</v>
      </c>
      <c r="E36" s="3">
        <f t="shared" si="0"/>
        <v>0</v>
      </c>
      <c r="F36" s="31">
        <v>0</v>
      </c>
    </row>
    <row r="37" spans="1:6" ht="12.75">
      <c r="A37" s="2" t="s">
        <v>32</v>
      </c>
      <c r="C37" s="10">
        <f>SUM(C31:C36)+C29</f>
        <v>26874305</v>
      </c>
      <c r="D37" s="10">
        <f>SUM(D31:D36)+D29</f>
        <v>28084513</v>
      </c>
      <c r="E37" s="10">
        <f t="shared" si="0"/>
        <v>-1210208</v>
      </c>
      <c r="F37" s="33">
        <f>E37/D37</f>
        <v>-0.04309164983562293</v>
      </c>
    </row>
    <row r="38" spans="3:6" ht="12.75">
      <c r="C38" s="11"/>
      <c r="D38" s="11"/>
      <c r="E38" s="3"/>
      <c r="F38" s="34"/>
    </row>
    <row r="39" spans="1:6" ht="12.75">
      <c r="A39" s="2" t="s">
        <v>33</v>
      </c>
      <c r="C39" s="10">
        <f>C11-C37</f>
        <v>11845559</v>
      </c>
      <c r="D39" s="10">
        <f>D11-D37</f>
        <v>12003883</v>
      </c>
      <c r="E39" s="10">
        <f t="shared" si="0"/>
        <v>-158324</v>
      </c>
      <c r="F39" s="33">
        <f>E39/D39</f>
        <v>-0.013189398797039257</v>
      </c>
    </row>
    <row r="40" spans="3:5" ht="12.75">
      <c r="C40" s="3"/>
      <c r="D40" s="3"/>
      <c r="E40" s="3"/>
    </row>
    <row r="41" spans="1:6" ht="12.75">
      <c r="A41" s="2" t="s">
        <v>34</v>
      </c>
      <c r="C41" s="11"/>
      <c r="D41" s="11"/>
      <c r="E41" s="3"/>
      <c r="F41" s="34"/>
    </row>
    <row r="42" spans="2:6" ht="12.75">
      <c r="B42" s="2" t="s">
        <v>35</v>
      </c>
      <c r="C42" s="3">
        <v>0</v>
      </c>
      <c r="D42" s="3">
        <v>0</v>
      </c>
      <c r="E42" s="3">
        <f t="shared" si="0"/>
        <v>0</v>
      </c>
      <c r="F42" s="31">
        <v>0</v>
      </c>
    </row>
    <row r="43" spans="2:6" ht="12.75">
      <c r="B43" s="2" t="s">
        <v>36</v>
      </c>
      <c r="C43" s="3">
        <v>0</v>
      </c>
      <c r="D43" s="3">
        <v>0</v>
      </c>
      <c r="E43" s="3">
        <f t="shared" si="0"/>
        <v>0</v>
      </c>
      <c r="F43" s="31">
        <v>0</v>
      </c>
    </row>
    <row r="44" spans="2:6" ht="12.75">
      <c r="B44" s="2" t="s">
        <v>37</v>
      </c>
      <c r="C44" s="3">
        <v>0</v>
      </c>
      <c r="D44" s="3">
        <v>0</v>
      </c>
      <c r="E44" s="3">
        <f t="shared" si="0"/>
        <v>0</v>
      </c>
      <c r="F44" s="31">
        <v>0</v>
      </c>
    </row>
    <row r="45" spans="2:7" ht="12.75">
      <c r="B45" s="2" t="s">
        <v>38</v>
      </c>
      <c r="C45" s="3">
        <v>21193</v>
      </c>
      <c r="D45" s="3">
        <v>9204</v>
      </c>
      <c r="E45" s="3">
        <f t="shared" si="0"/>
        <v>11989</v>
      </c>
      <c r="F45" s="31">
        <f>E45/D45</f>
        <v>1.302585832246849</v>
      </c>
      <c r="G45" s="8" t="s">
        <v>80</v>
      </c>
    </row>
    <row r="46" spans="2:7" ht="12.75">
      <c r="B46" s="2" t="s">
        <v>39</v>
      </c>
      <c r="C46" s="3">
        <v>396940</v>
      </c>
      <c r="D46" s="3">
        <v>268225</v>
      </c>
      <c r="E46" s="3">
        <f t="shared" si="0"/>
        <v>128715</v>
      </c>
      <c r="F46" s="31">
        <f>E46/D46</f>
        <v>0.47987696896262466</v>
      </c>
      <c r="G46" s="8" t="s">
        <v>81</v>
      </c>
    </row>
    <row r="47" spans="2:7" ht="12.75">
      <c r="B47" s="2" t="s">
        <v>40</v>
      </c>
      <c r="C47" s="3">
        <v>-8988</v>
      </c>
      <c r="D47" s="3">
        <v>6000</v>
      </c>
      <c r="E47" s="3">
        <f t="shared" si="0"/>
        <v>-14988</v>
      </c>
      <c r="F47" s="31">
        <f>E47/D47</f>
        <v>-2.498</v>
      </c>
      <c r="G47" s="8" t="s">
        <v>82</v>
      </c>
    </row>
    <row r="48" spans="2:6" ht="12.75">
      <c r="B48" s="2" t="s">
        <v>41</v>
      </c>
      <c r="C48" s="3"/>
      <c r="D48" s="3"/>
      <c r="E48" s="3">
        <f t="shared" si="0"/>
        <v>0</v>
      </c>
      <c r="F48" s="31">
        <v>1</v>
      </c>
    </row>
    <row r="49" spans="1:6" ht="12.75">
      <c r="A49" s="2" t="s">
        <v>42</v>
      </c>
      <c r="C49" s="10">
        <f>SUM(C42:C48)</f>
        <v>409145</v>
      </c>
      <c r="D49" s="10">
        <f>SUM(D42:D48)</f>
        <v>283429</v>
      </c>
      <c r="E49" s="10">
        <f t="shared" si="0"/>
        <v>125716</v>
      </c>
      <c r="F49" s="33">
        <f>E49/D49</f>
        <v>0.44355376478765407</v>
      </c>
    </row>
    <row r="50" spans="3:6" ht="12.75">
      <c r="C50" s="11"/>
      <c r="D50" s="11"/>
      <c r="E50" s="3"/>
      <c r="F50" s="34"/>
    </row>
    <row r="51" spans="2:7" ht="12.75">
      <c r="B51" s="2" t="s">
        <v>43</v>
      </c>
      <c r="C51" s="3">
        <v>1685</v>
      </c>
      <c r="D51" s="3">
        <v>18388</v>
      </c>
      <c r="E51" s="3">
        <f t="shared" si="0"/>
        <v>-16703</v>
      </c>
      <c r="F51" s="31">
        <f aca="true" t="shared" si="2" ref="F51:F57">E51/D51</f>
        <v>-0.9083641505329563</v>
      </c>
      <c r="G51" s="8" t="s">
        <v>83</v>
      </c>
    </row>
    <row r="52" spans="2:6" ht="12.75">
      <c r="B52" s="2" t="s">
        <v>44</v>
      </c>
      <c r="C52" s="13">
        <v>0</v>
      </c>
      <c r="D52" s="13">
        <v>0</v>
      </c>
      <c r="E52" s="3">
        <f t="shared" si="0"/>
        <v>0</v>
      </c>
      <c r="F52" s="31">
        <v>0</v>
      </c>
    </row>
    <row r="53" spans="2:7" ht="12.75">
      <c r="B53" s="2" t="s">
        <v>45</v>
      </c>
      <c r="C53" s="3">
        <v>1784109</v>
      </c>
      <c r="D53" s="3">
        <v>284086</v>
      </c>
      <c r="E53" s="3">
        <f t="shared" si="0"/>
        <v>1500023</v>
      </c>
      <c r="F53" s="31">
        <f t="shared" si="2"/>
        <v>5.28017220137564</v>
      </c>
      <c r="G53" s="8" t="s">
        <v>84</v>
      </c>
    </row>
    <row r="54" spans="2:6" ht="12.75">
      <c r="B54" s="2" t="s">
        <v>4</v>
      </c>
      <c r="C54" s="3">
        <v>0</v>
      </c>
      <c r="D54" s="3">
        <v>0</v>
      </c>
      <c r="E54" s="3">
        <f t="shared" si="0"/>
        <v>0</v>
      </c>
      <c r="F54" s="31">
        <v>0</v>
      </c>
    </row>
    <row r="55" spans="2:7" ht="12.75">
      <c r="B55" s="2" t="s">
        <v>46</v>
      </c>
      <c r="C55" s="3">
        <v>-145843</v>
      </c>
      <c r="D55" s="3">
        <v>-22078</v>
      </c>
      <c r="E55" s="3">
        <f t="shared" si="0"/>
        <v>-123765</v>
      </c>
      <c r="F55" s="31">
        <f t="shared" si="2"/>
        <v>5.60580668538817</v>
      </c>
      <c r="G55" s="8" t="s">
        <v>85</v>
      </c>
    </row>
    <row r="56" spans="2:7" ht="12.75">
      <c r="B56" s="2" t="s">
        <v>47</v>
      </c>
      <c r="C56" s="3">
        <v>-567681</v>
      </c>
      <c r="D56" s="3">
        <v>-85937</v>
      </c>
      <c r="E56" s="3">
        <f t="shared" si="0"/>
        <v>-481744</v>
      </c>
      <c r="F56" s="31">
        <f t="shared" si="2"/>
        <v>5.6057809790893325</v>
      </c>
      <c r="G56" s="8" t="s">
        <v>86</v>
      </c>
    </row>
    <row r="57" spans="1:6" ht="12.75">
      <c r="A57" s="2" t="s">
        <v>48</v>
      </c>
      <c r="C57" s="10">
        <f>SUM(C50:C56)</f>
        <v>1072270</v>
      </c>
      <c r="D57" s="10">
        <f>SUM(D50:D56)</f>
        <v>194459</v>
      </c>
      <c r="E57" s="10">
        <f t="shared" si="0"/>
        <v>877811</v>
      </c>
      <c r="F57" s="33">
        <f t="shared" si="2"/>
        <v>4.51411865740336</v>
      </c>
    </row>
    <row r="58" spans="3:6" ht="12.75">
      <c r="C58" s="11"/>
      <c r="D58" s="11"/>
      <c r="E58" s="10"/>
      <c r="F58" s="34"/>
    </row>
    <row r="59" spans="1:6" ht="12.75">
      <c r="A59" s="2" t="s">
        <v>49</v>
      </c>
      <c r="C59" s="10">
        <f>C49-C57</f>
        <v>-663125</v>
      </c>
      <c r="D59" s="10">
        <f>D49-D57</f>
        <v>88970</v>
      </c>
      <c r="E59" s="10">
        <f t="shared" si="0"/>
        <v>-752095</v>
      </c>
      <c r="F59" s="33">
        <f>E59/D59</f>
        <v>-8.453355063504553</v>
      </c>
    </row>
    <row r="60" spans="3:6" ht="12.75">
      <c r="C60" s="11"/>
      <c r="D60" s="11"/>
      <c r="E60" s="3"/>
      <c r="F60" s="34"/>
    </row>
    <row r="61" spans="1:6" ht="12.75">
      <c r="A61" s="2" t="s">
        <v>50</v>
      </c>
      <c r="C61" s="10">
        <f>C39+C59</f>
        <v>11182434</v>
      </c>
      <c r="D61" s="10">
        <f>D39+D59</f>
        <v>12092853</v>
      </c>
      <c r="E61" s="10">
        <f t="shared" si="0"/>
        <v>-910419</v>
      </c>
      <c r="F61" s="33">
        <f>E61/D61</f>
        <v>-0.07528570801282378</v>
      </c>
    </row>
    <row r="62" spans="3:6" ht="12.75">
      <c r="C62" s="11"/>
      <c r="D62" s="11"/>
      <c r="E62" s="3"/>
      <c r="F62" s="34"/>
    </row>
    <row r="63" spans="1:6" ht="12.75">
      <c r="A63" s="2" t="s">
        <v>51</v>
      </c>
      <c r="C63" s="11"/>
      <c r="D63" s="11"/>
      <c r="E63" s="3"/>
      <c r="F63" s="34"/>
    </row>
    <row r="64" spans="2:6" ht="12.75">
      <c r="B64" s="2" t="s">
        <v>52</v>
      </c>
      <c r="C64" s="3">
        <v>5123202</v>
      </c>
      <c r="D64" s="3">
        <v>4986037</v>
      </c>
      <c r="E64" s="3">
        <f t="shared" si="0"/>
        <v>137165</v>
      </c>
      <c r="F64" s="31">
        <f aca="true" t="shared" si="3" ref="F64:F69">E64/D64</f>
        <v>0.02750982393431898</v>
      </c>
    </row>
    <row r="65" spans="2:7" ht="12.75">
      <c r="B65" s="2" t="s">
        <v>53</v>
      </c>
      <c r="C65" s="3">
        <v>42174</v>
      </c>
      <c r="D65" s="3">
        <v>101395</v>
      </c>
      <c r="E65" s="3">
        <f t="shared" si="0"/>
        <v>-59221</v>
      </c>
      <c r="F65" s="31">
        <f t="shared" si="3"/>
        <v>-0.5840623304896692</v>
      </c>
      <c r="G65" s="8" t="s">
        <v>87</v>
      </c>
    </row>
    <row r="66" spans="2:7" ht="12.75">
      <c r="B66" s="2" t="s">
        <v>54</v>
      </c>
      <c r="C66" s="3">
        <v>537776</v>
      </c>
      <c r="D66" s="3">
        <v>341115</v>
      </c>
      <c r="E66" s="3">
        <f t="shared" si="0"/>
        <v>196661</v>
      </c>
      <c r="F66" s="31">
        <f t="shared" si="3"/>
        <v>0.5765240461427964</v>
      </c>
      <c r="G66" s="8" t="s">
        <v>88</v>
      </c>
    </row>
    <row r="67" spans="2:7" ht="12.75">
      <c r="B67" s="2" t="s">
        <v>55</v>
      </c>
      <c r="C67" s="3">
        <v>30165</v>
      </c>
      <c r="D67" s="3">
        <v>1503</v>
      </c>
      <c r="E67" s="3">
        <f t="shared" si="0"/>
        <v>28662</v>
      </c>
      <c r="F67" s="31">
        <f t="shared" si="3"/>
        <v>19.06986027944112</v>
      </c>
      <c r="G67" s="8" t="s">
        <v>91</v>
      </c>
    </row>
    <row r="68" spans="2:7" ht="12.75">
      <c r="B68" s="2" t="s">
        <v>56</v>
      </c>
      <c r="C68" s="3">
        <v>-210031</v>
      </c>
      <c r="D68" s="3">
        <v>-133571</v>
      </c>
      <c r="E68" s="3">
        <f t="shared" si="0"/>
        <v>-76460</v>
      </c>
      <c r="F68" s="31">
        <f t="shared" si="3"/>
        <v>0.5724296441592861</v>
      </c>
      <c r="G68" s="8" t="s">
        <v>92</v>
      </c>
    </row>
    <row r="69" spans="1:6" ht="12.75">
      <c r="A69" s="2" t="s">
        <v>57</v>
      </c>
      <c r="C69" s="10">
        <f>SUM(C62:C68)</f>
        <v>5523286</v>
      </c>
      <c r="D69" s="10">
        <f>SUM(D62:D68)</f>
        <v>5296479</v>
      </c>
      <c r="E69" s="10">
        <f t="shared" si="0"/>
        <v>226807</v>
      </c>
      <c r="F69" s="33">
        <f t="shared" si="3"/>
        <v>0.04282222208376546</v>
      </c>
    </row>
    <row r="70" spans="3:6" ht="12.75">
      <c r="C70" s="11"/>
      <c r="D70" s="11"/>
      <c r="E70" s="3">
        <f t="shared" si="0"/>
        <v>0</v>
      </c>
      <c r="F70" s="34"/>
    </row>
    <row r="71" spans="1:6" ht="12.75">
      <c r="A71" s="2" t="s">
        <v>58</v>
      </c>
      <c r="C71" s="10">
        <f>C61-C69</f>
        <v>5659148</v>
      </c>
      <c r="D71" s="10">
        <f>D61-D69</f>
        <v>6796374</v>
      </c>
      <c r="E71" s="10">
        <f t="shared" si="0"/>
        <v>-1137226</v>
      </c>
      <c r="F71" s="33">
        <f>E71/D71</f>
        <v>-0.1673283430252661</v>
      </c>
    </row>
    <row r="72" spans="1:7" ht="12.75">
      <c r="A72" s="2" t="s">
        <v>59</v>
      </c>
      <c r="C72" s="13">
        <v>540118</v>
      </c>
      <c r="D72" s="13">
        <v>478504</v>
      </c>
      <c r="E72" s="3">
        <f>C72-D72</f>
        <v>61614</v>
      </c>
      <c r="F72" s="34">
        <f>E72/D72</f>
        <v>0.1287638138866133</v>
      </c>
      <c r="G72" s="8" t="s">
        <v>93</v>
      </c>
    </row>
    <row r="73" spans="3:6" ht="12.75">
      <c r="C73" s="11"/>
      <c r="D73" s="11"/>
      <c r="E73" s="3"/>
      <c r="F73" s="34"/>
    </row>
    <row r="74" spans="1:6" ht="13.5" thickBot="1">
      <c r="A74" s="2" t="s">
        <v>60</v>
      </c>
      <c r="C74" s="9">
        <f>C71-C72</f>
        <v>5119030</v>
      </c>
      <c r="D74" s="9">
        <f>D71-D72</f>
        <v>6317870</v>
      </c>
      <c r="E74" s="9">
        <f>C74-D74</f>
        <v>-1198840</v>
      </c>
      <c r="F74" s="35">
        <f>E74/D74</f>
        <v>-0.1897538252607287</v>
      </c>
    </row>
    <row r="75" spans="3:6" ht="13.5" thickTop="1">
      <c r="C75" s="11"/>
      <c r="D75" s="11"/>
      <c r="E75" s="13"/>
      <c r="F75" s="34"/>
    </row>
    <row r="76" spans="1:6" ht="12.75">
      <c r="A76" s="8"/>
      <c r="C76" s="11"/>
      <c r="D76" s="11"/>
      <c r="E76" s="13"/>
      <c r="F76" s="34"/>
    </row>
    <row r="77" spans="1:6" ht="12.75">
      <c r="A77" s="8"/>
      <c r="C77" s="11"/>
      <c r="D77" s="11"/>
      <c r="E77" s="13"/>
      <c r="F77" s="34"/>
    </row>
    <row r="78" spans="1:6" ht="12.75">
      <c r="A78" s="8"/>
      <c r="C78" s="11"/>
      <c r="D78" s="11"/>
      <c r="E78" s="13"/>
      <c r="F78" s="34"/>
    </row>
    <row r="79" spans="3:6" ht="12.75">
      <c r="C79" s="11"/>
      <c r="D79" s="11"/>
      <c r="E79" s="13"/>
      <c r="F79" s="34"/>
    </row>
    <row r="80" spans="3:7" s="12" customFormat="1" ht="12.75">
      <c r="C80" s="11"/>
      <c r="D80" s="11"/>
      <c r="E80" s="13"/>
      <c r="F80" s="34"/>
      <c r="G80" s="29"/>
    </row>
    <row r="81" spans="3:7" s="12" customFormat="1" ht="12.75">
      <c r="C81" s="11"/>
      <c r="D81" s="11"/>
      <c r="E81" s="13"/>
      <c r="F81" s="34"/>
      <c r="G81" s="29"/>
    </row>
    <row r="82" spans="3:7" s="12" customFormat="1" ht="12.75">
      <c r="C82" s="11"/>
      <c r="D82" s="11"/>
      <c r="E82" s="13"/>
      <c r="F82" s="34"/>
      <c r="G82" s="29"/>
    </row>
    <row r="83" spans="3:7" s="12" customFormat="1" ht="12.75">
      <c r="C83" s="11"/>
      <c r="D83" s="11"/>
      <c r="E83" s="13"/>
      <c r="F83" s="34"/>
      <c r="G83" s="29"/>
    </row>
    <row r="84" spans="2:7" s="12" customFormat="1" ht="12.75">
      <c r="B84" s="15"/>
      <c r="C84" s="11"/>
      <c r="D84" s="11"/>
      <c r="E84" s="13"/>
      <c r="F84" s="34"/>
      <c r="G84" s="29"/>
    </row>
    <row r="85" spans="3:7" s="12" customFormat="1" ht="12.75">
      <c r="C85" s="11"/>
      <c r="D85" s="11"/>
      <c r="E85" s="13"/>
      <c r="F85" s="34"/>
      <c r="G85" s="29"/>
    </row>
    <row r="86" spans="3:7" s="12" customFormat="1" ht="12.75">
      <c r="C86" s="11"/>
      <c r="D86" s="11"/>
      <c r="E86" s="13"/>
      <c r="F86" s="34"/>
      <c r="G86" s="29"/>
    </row>
    <row r="87" spans="3:7" s="12" customFormat="1" ht="12.75">
      <c r="C87" s="11"/>
      <c r="D87" s="11"/>
      <c r="E87" s="13"/>
      <c r="F87" s="34"/>
      <c r="G87" s="29"/>
    </row>
    <row r="88" spans="3:7" s="12" customFormat="1" ht="12.75">
      <c r="C88" s="11"/>
      <c r="D88" s="11"/>
      <c r="E88" s="13"/>
      <c r="F88" s="34"/>
      <c r="G88" s="29"/>
    </row>
    <row r="89" spans="3:7" s="12" customFormat="1" ht="12.75">
      <c r="C89" s="11"/>
      <c r="D89" s="11"/>
      <c r="E89" s="13"/>
      <c r="F89" s="34"/>
      <c r="G89" s="29"/>
    </row>
    <row r="90" spans="3:7" s="12" customFormat="1" ht="12.75">
      <c r="C90" s="11"/>
      <c r="D90" s="11"/>
      <c r="E90" s="13"/>
      <c r="F90" s="34"/>
      <c r="G90" s="29"/>
    </row>
    <row r="91" spans="3:7" s="12" customFormat="1" ht="12.75">
      <c r="C91" s="11"/>
      <c r="D91" s="11"/>
      <c r="E91" s="13"/>
      <c r="F91" s="34"/>
      <c r="G91" s="29"/>
    </row>
    <row r="92" spans="3:7" s="12" customFormat="1" ht="12.75">
      <c r="C92" s="11"/>
      <c r="D92" s="11"/>
      <c r="E92" s="13"/>
      <c r="F92" s="34"/>
      <c r="G92" s="29"/>
    </row>
    <row r="93" spans="3:7" s="12" customFormat="1" ht="12.75">
      <c r="C93" s="11"/>
      <c r="D93" s="11"/>
      <c r="E93" s="13"/>
      <c r="F93" s="34"/>
      <c r="G93" s="29"/>
    </row>
    <row r="94" spans="3:7" s="12" customFormat="1" ht="12.75">
      <c r="C94" s="11"/>
      <c r="D94" s="11"/>
      <c r="E94" s="13"/>
      <c r="F94" s="34"/>
      <c r="G94" s="29"/>
    </row>
    <row r="95" spans="3:7" s="12" customFormat="1" ht="12.75">
      <c r="C95" s="11"/>
      <c r="D95" s="11"/>
      <c r="E95" s="13"/>
      <c r="F95" s="34"/>
      <c r="G95" s="29"/>
    </row>
    <row r="96" spans="3:7" s="12" customFormat="1" ht="12.75">
      <c r="C96" s="11"/>
      <c r="D96" s="11"/>
      <c r="E96" s="16"/>
      <c r="F96" s="34"/>
      <c r="G96" s="29"/>
    </row>
    <row r="97" spans="3:7" s="12" customFormat="1" ht="12.75">
      <c r="C97" s="11"/>
      <c r="D97" s="11"/>
      <c r="E97" s="13"/>
      <c r="F97" s="34"/>
      <c r="G97" s="29"/>
    </row>
    <row r="98" spans="3:7" s="12" customFormat="1" ht="12.75">
      <c r="C98" s="11"/>
      <c r="D98" s="11"/>
      <c r="E98" s="13"/>
      <c r="F98" s="34"/>
      <c r="G98" s="29"/>
    </row>
    <row r="99" spans="3:7" s="12" customFormat="1" ht="12.75">
      <c r="C99" s="11"/>
      <c r="D99" s="11"/>
      <c r="E99" s="13"/>
      <c r="F99" s="34"/>
      <c r="G99" s="29"/>
    </row>
    <row r="100" spans="3:7" s="12" customFormat="1" ht="12.75">
      <c r="C100" s="11"/>
      <c r="D100" s="11"/>
      <c r="E100" s="13"/>
      <c r="F100" s="34"/>
      <c r="G100" s="29"/>
    </row>
    <row r="101" spans="3:7" s="12" customFormat="1" ht="12.75">
      <c r="C101" s="11"/>
      <c r="D101" s="11"/>
      <c r="E101" s="13"/>
      <c r="F101" s="34"/>
      <c r="G101" s="29"/>
    </row>
    <row r="102" spans="3:7" s="12" customFormat="1" ht="12.75">
      <c r="C102" s="11"/>
      <c r="D102" s="11"/>
      <c r="E102" s="13"/>
      <c r="F102" s="34"/>
      <c r="G102" s="29"/>
    </row>
    <row r="103" spans="3:7" s="12" customFormat="1" ht="12.75">
      <c r="C103" s="11"/>
      <c r="D103" s="11"/>
      <c r="E103" s="13"/>
      <c r="F103" s="34"/>
      <c r="G103" s="29"/>
    </row>
    <row r="104" spans="3:7" s="12" customFormat="1" ht="12.75">
      <c r="C104" s="13"/>
      <c r="D104" s="13"/>
      <c r="E104" s="13"/>
      <c r="F104" s="34"/>
      <c r="G104" s="29"/>
    </row>
    <row r="105" spans="3:7" s="12" customFormat="1" ht="12.75">
      <c r="C105" s="13"/>
      <c r="D105" s="13"/>
      <c r="E105" s="13"/>
      <c r="F105" s="34"/>
      <c r="G105" s="29"/>
    </row>
    <row r="106" spans="3:7" s="12" customFormat="1" ht="12.75">
      <c r="C106" s="13"/>
      <c r="D106" s="13"/>
      <c r="E106" s="13"/>
      <c r="F106" s="34"/>
      <c r="G106" s="29"/>
    </row>
    <row r="107" spans="3:7" s="12" customFormat="1" ht="12.75">
      <c r="C107" s="13"/>
      <c r="D107" s="13"/>
      <c r="E107" s="13"/>
      <c r="F107" s="34"/>
      <c r="G107" s="29"/>
    </row>
    <row r="108" spans="3:7" s="12" customFormat="1" ht="12.75">
      <c r="C108" s="13"/>
      <c r="D108" s="13"/>
      <c r="E108" s="13"/>
      <c r="F108" s="34"/>
      <c r="G108" s="29"/>
    </row>
    <row r="109" spans="3:7" s="12" customFormat="1" ht="12.75">
      <c r="C109" s="13"/>
      <c r="D109" s="13"/>
      <c r="E109" s="13"/>
      <c r="F109" s="34"/>
      <c r="G109" s="29"/>
    </row>
    <row r="110" spans="3:7" s="12" customFormat="1" ht="12.75">
      <c r="C110" s="13"/>
      <c r="D110" s="13"/>
      <c r="E110" s="13"/>
      <c r="F110" s="34"/>
      <c r="G110" s="29"/>
    </row>
    <row r="111" spans="3:7" s="12" customFormat="1" ht="12.75">
      <c r="C111" s="13"/>
      <c r="D111" s="13"/>
      <c r="E111" s="13"/>
      <c r="F111" s="34"/>
      <c r="G111" s="29"/>
    </row>
    <row r="112" spans="3:7" s="12" customFormat="1" ht="12.75">
      <c r="C112" s="13"/>
      <c r="D112" s="13"/>
      <c r="E112" s="13"/>
      <c r="F112" s="34"/>
      <c r="G112" s="29"/>
    </row>
    <row r="113" spans="3:7" s="12" customFormat="1" ht="12.75">
      <c r="C113" s="13"/>
      <c r="D113" s="13"/>
      <c r="E113" s="13"/>
      <c r="F113" s="34"/>
      <c r="G113" s="29"/>
    </row>
    <row r="114" spans="3:7" s="12" customFormat="1" ht="12.75">
      <c r="C114" s="13"/>
      <c r="D114" s="13"/>
      <c r="E114" s="13"/>
      <c r="F114" s="34"/>
      <c r="G114" s="29"/>
    </row>
    <row r="115" spans="3:7" s="12" customFormat="1" ht="12.75">
      <c r="C115" s="13"/>
      <c r="D115" s="13"/>
      <c r="E115" s="13"/>
      <c r="F115" s="34"/>
      <c r="G115" s="29"/>
    </row>
    <row r="116" spans="3:7" s="12" customFormat="1" ht="12.75">
      <c r="C116" s="14"/>
      <c r="D116" s="14"/>
      <c r="E116" s="13"/>
      <c r="F116" s="34"/>
      <c r="G116" s="29"/>
    </row>
    <row r="117" spans="6:7" s="12" customFormat="1" ht="12.75">
      <c r="F117" s="34"/>
      <c r="G117" s="29"/>
    </row>
    <row r="118" spans="3:7" s="12" customFormat="1" ht="12.75">
      <c r="C118" s="17"/>
      <c r="D118" s="17"/>
      <c r="E118" s="5"/>
      <c r="F118" s="36"/>
      <c r="G118" s="29"/>
    </row>
    <row r="119" spans="1:7" s="12" customFormat="1" ht="12.75">
      <c r="A119" s="18"/>
      <c r="F119" s="34"/>
      <c r="G119" s="29"/>
    </row>
    <row r="120" spans="3:7" s="12" customFormat="1" ht="12.75">
      <c r="C120" s="11"/>
      <c r="D120" s="11"/>
      <c r="E120" s="19"/>
      <c r="F120" s="34"/>
      <c r="G120" s="29"/>
    </row>
    <row r="121" spans="3:7" s="12" customFormat="1" ht="12.75">
      <c r="C121" s="11"/>
      <c r="D121" s="11"/>
      <c r="E121" s="19"/>
      <c r="F121" s="34"/>
      <c r="G121" s="29"/>
    </row>
    <row r="122" spans="3:7" s="12" customFormat="1" ht="12.75">
      <c r="C122" s="11"/>
      <c r="D122" s="11"/>
      <c r="E122" s="19"/>
      <c r="F122" s="34"/>
      <c r="G122" s="29"/>
    </row>
    <row r="123" spans="1:7" s="12" customFormat="1" ht="12.75">
      <c r="A123" s="18"/>
      <c r="C123" s="11"/>
      <c r="D123" s="11"/>
      <c r="F123" s="34"/>
      <c r="G123" s="29"/>
    </row>
    <row r="124" spans="3:7" s="12" customFormat="1" ht="12.75">
      <c r="C124" s="11"/>
      <c r="D124" s="11"/>
      <c r="E124" s="19"/>
      <c r="F124" s="34"/>
      <c r="G124" s="29"/>
    </row>
    <row r="125" spans="3:7" s="12" customFormat="1" ht="12.75">
      <c r="C125" s="11"/>
      <c r="D125" s="11"/>
      <c r="E125" s="19"/>
      <c r="F125" s="34"/>
      <c r="G125" s="29"/>
    </row>
    <row r="126" spans="3:7" s="12" customFormat="1" ht="12.75">
      <c r="C126" s="11"/>
      <c r="D126" s="11"/>
      <c r="E126" s="19"/>
      <c r="F126" s="34"/>
      <c r="G126" s="29"/>
    </row>
    <row r="127" spans="3:7" s="12" customFormat="1" ht="12.75">
      <c r="C127" s="11"/>
      <c r="D127" s="11"/>
      <c r="E127" s="19"/>
      <c r="F127" s="34"/>
      <c r="G127" s="29"/>
    </row>
    <row r="128" spans="3:7" s="12" customFormat="1" ht="12.75">
      <c r="C128" s="11"/>
      <c r="D128" s="11"/>
      <c r="E128" s="19"/>
      <c r="F128" s="34"/>
      <c r="G128" s="29"/>
    </row>
    <row r="129" spans="3:7" s="12" customFormat="1" ht="12.75">
      <c r="C129" s="11"/>
      <c r="D129" s="11"/>
      <c r="E129" s="19"/>
      <c r="F129" s="34"/>
      <c r="G129" s="29"/>
    </row>
    <row r="130" spans="3:7" s="12" customFormat="1" ht="12.75">
      <c r="C130" s="11"/>
      <c r="D130" s="11"/>
      <c r="E130" s="19"/>
      <c r="F130" s="34"/>
      <c r="G130" s="29"/>
    </row>
    <row r="131" spans="3:7" s="12" customFormat="1" ht="12.75">
      <c r="C131" s="11"/>
      <c r="D131" s="11"/>
      <c r="E131" s="19"/>
      <c r="F131" s="34"/>
      <c r="G131" s="29"/>
    </row>
    <row r="132" spans="3:7" s="12" customFormat="1" ht="12.75">
      <c r="C132" s="11"/>
      <c r="D132" s="11"/>
      <c r="E132" s="19"/>
      <c r="F132" s="34"/>
      <c r="G132" s="29"/>
    </row>
    <row r="133" spans="3:7" s="12" customFormat="1" ht="12.75">
      <c r="C133" s="11"/>
      <c r="D133" s="11"/>
      <c r="E133" s="19"/>
      <c r="F133" s="34"/>
      <c r="G133" s="29"/>
    </row>
    <row r="134" spans="3:7" s="12" customFormat="1" ht="12.75">
      <c r="C134" s="11"/>
      <c r="D134" s="11"/>
      <c r="E134" s="19"/>
      <c r="F134" s="34"/>
      <c r="G134" s="29"/>
    </row>
    <row r="135" spans="3:7" s="12" customFormat="1" ht="12.75">
      <c r="C135" s="11"/>
      <c r="D135" s="11"/>
      <c r="E135" s="19"/>
      <c r="F135" s="34"/>
      <c r="G135" s="29"/>
    </row>
    <row r="136" spans="3:7" s="12" customFormat="1" ht="12.75">
      <c r="C136" s="11"/>
      <c r="D136" s="11"/>
      <c r="E136" s="19"/>
      <c r="F136" s="34"/>
      <c r="G136" s="29"/>
    </row>
    <row r="137" spans="3:7" s="12" customFormat="1" ht="12.75">
      <c r="C137" s="11"/>
      <c r="D137" s="11"/>
      <c r="E137" s="19"/>
      <c r="F137" s="34"/>
      <c r="G137" s="29"/>
    </row>
    <row r="138" spans="3:7" s="12" customFormat="1" ht="12.75">
      <c r="C138" s="11"/>
      <c r="D138" s="11"/>
      <c r="E138" s="19"/>
      <c r="F138" s="34"/>
      <c r="G138" s="29"/>
    </row>
    <row r="139" spans="3:7" s="12" customFormat="1" ht="12.75">
      <c r="C139" s="11"/>
      <c r="D139" s="11"/>
      <c r="E139" s="19"/>
      <c r="F139" s="34"/>
      <c r="G139" s="29"/>
    </row>
    <row r="140" spans="3:7" s="12" customFormat="1" ht="12.75">
      <c r="C140" s="11"/>
      <c r="D140" s="11"/>
      <c r="E140" s="19"/>
      <c r="F140" s="34"/>
      <c r="G140" s="29"/>
    </row>
    <row r="141" spans="3:7" s="12" customFormat="1" ht="12.75">
      <c r="C141" s="11"/>
      <c r="D141" s="11"/>
      <c r="F141" s="34"/>
      <c r="G141" s="29"/>
    </row>
    <row r="142" spans="3:7" s="12" customFormat="1" ht="12.75">
      <c r="C142" s="17"/>
      <c r="D142" s="17"/>
      <c r="E142" s="5"/>
      <c r="F142" s="36"/>
      <c r="G142" s="29"/>
    </row>
    <row r="143" spans="3:7" s="12" customFormat="1" ht="12.75">
      <c r="C143" s="11"/>
      <c r="D143" s="11"/>
      <c r="F143" s="34"/>
      <c r="G143" s="29"/>
    </row>
    <row r="144" spans="1:7" s="12" customFormat="1" ht="12.75">
      <c r="A144" s="18"/>
      <c r="C144" s="11"/>
      <c r="D144" s="11"/>
      <c r="F144" s="34"/>
      <c r="G144" s="29"/>
    </row>
    <row r="145" spans="3:7" s="12" customFormat="1" ht="12.75">
      <c r="C145" s="11"/>
      <c r="D145" s="11"/>
      <c r="E145" s="19"/>
      <c r="F145" s="34"/>
      <c r="G145" s="29"/>
    </row>
    <row r="146" spans="3:7" s="12" customFormat="1" ht="12.75">
      <c r="C146" s="11"/>
      <c r="D146" s="11"/>
      <c r="E146" s="19"/>
      <c r="F146" s="34"/>
      <c r="G146" s="29"/>
    </row>
    <row r="147" spans="3:7" s="12" customFormat="1" ht="12.75">
      <c r="C147" s="11"/>
      <c r="D147" s="11"/>
      <c r="E147" s="19"/>
      <c r="F147" s="34"/>
      <c r="G147" s="29"/>
    </row>
    <row r="148" spans="1:7" s="12" customFormat="1" ht="12.75">
      <c r="A148" s="18"/>
      <c r="C148" s="11"/>
      <c r="D148" s="11"/>
      <c r="F148" s="34"/>
      <c r="G148" s="29"/>
    </row>
    <row r="149" spans="3:7" s="12" customFormat="1" ht="12.75">
      <c r="C149" s="11"/>
      <c r="D149" s="11"/>
      <c r="E149" s="19"/>
      <c r="F149" s="34"/>
      <c r="G149" s="29"/>
    </row>
    <row r="150" spans="3:7" s="12" customFormat="1" ht="12.75">
      <c r="C150" s="11"/>
      <c r="D150" s="11"/>
      <c r="E150" s="19"/>
      <c r="F150" s="34"/>
      <c r="G150" s="29"/>
    </row>
    <row r="151" spans="3:7" s="12" customFormat="1" ht="12.75">
      <c r="C151" s="11"/>
      <c r="D151" s="11"/>
      <c r="E151" s="19"/>
      <c r="F151" s="34"/>
      <c r="G151" s="29"/>
    </row>
    <row r="152" spans="3:7" s="12" customFormat="1" ht="12.75">
      <c r="C152" s="11"/>
      <c r="D152" s="11"/>
      <c r="E152" s="19"/>
      <c r="F152" s="34"/>
      <c r="G152" s="29"/>
    </row>
    <row r="153" spans="3:7" s="12" customFormat="1" ht="12.75">
      <c r="C153" s="11"/>
      <c r="D153" s="11"/>
      <c r="E153" s="19"/>
      <c r="F153" s="34"/>
      <c r="G153" s="29"/>
    </row>
    <row r="154" spans="3:7" s="12" customFormat="1" ht="12.75">
      <c r="C154" s="11"/>
      <c r="D154" s="11"/>
      <c r="E154" s="19"/>
      <c r="F154" s="34"/>
      <c r="G154" s="29"/>
    </row>
    <row r="155" spans="3:7" s="12" customFormat="1" ht="12.75">
      <c r="C155" s="11"/>
      <c r="D155" s="11"/>
      <c r="E155" s="19"/>
      <c r="F155" s="34"/>
      <c r="G155" s="29"/>
    </row>
    <row r="156" spans="3:7" s="12" customFormat="1" ht="12.75">
      <c r="C156" s="11"/>
      <c r="D156" s="11"/>
      <c r="E156" s="19"/>
      <c r="F156" s="34"/>
      <c r="G156" s="29"/>
    </row>
    <row r="157" spans="3:7" s="12" customFormat="1" ht="12.75">
      <c r="C157" s="11"/>
      <c r="D157" s="11"/>
      <c r="E157" s="19"/>
      <c r="F157" s="34"/>
      <c r="G157" s="29"/>
    </row>
    <row r="158" spans="3:7" s="12" customFormat="1" ht="12.75">
      <c r="C158" s="11"/>
      <c r="D158" s="11"/>
      <c r="E158" s="19"/>
      <c r="F158" s="34"/>
      <c r="G158" s="29"/>
    </row>
    <row r="159" spans="3:7" s="12" customFormat="1" ht="12.75">
      <c r="C159" s="11"/>
      <c r="D159" s="11"/>
      <c r="E159" s="19"/>
      <c r="F159" s="34"/>
      <c r="G159" s="29"/>
    </row>
    <row r="160" spans="3:7" s="12" customFormat="1" ht="12.75">
      <c r="C160" s="11"/>
      <c r="D160" s="11"/>
      <c r="E160" s="19"/>
      <c r="F160" s="34"/>
      <c r="G160" s="29"/>
    </row>
    <row r="161" spans="3:7" s="12" customFormat="1" ht="12.75">
      <c r="C161" s="11"/>
      <c r="D161" s="11"/>
      <c r="E161" s="19"/>
      <c r="F161" s="34"/>
      <c r="G161" s="29"/>
    </row>
    <row r="162" spans="3:7" s="12" customFormat="1" ht="12.75">
      <c r="C162" s="11"/>
      <c r="D162" s="11"/>
      <c r="E162" s="19"/>
      <c r="F162" s="34"/>
      <c r="G162" s="29"/>
    </row>
    <row r="163" spans="3:7" s="12" customFormat="1" ht="12.75">
      <c r="C163" s="11"/>
      <c r="D163" s="11"/>
      <c r="E163" s="19"/>
      <c r="F163" s="34"/>
      <c r="G163" s="29"/>
    </row>
    <row r="164" spans="3:7" s="12" customFormat="1" ht="12.75">
      <c r="C164" s="11"/>
      <c r="D164" s="11"/>
      <c r="E164" s="19"/>
      <c r="F164" s="34"/>
      <c r="G164" s="29"/>
    </row>
    <row r="165" spans="3:7" s="12" customFormat="1" ht="12.75">
      <c r="C165" s="11"/>
      <c r="D165" s="11"/>
      <c r="E165" s="19"/>
      <c r="F165" s="34"/>
      <c r="G165" s="29"/>
    </row>
    <row r="166" spans="3:7" s="12" customFormat="1" ht="12.75">
      <c r="C166" s="11"/>
      <c r="D166" s="11"/>
      <c r="F166" s="34"/>
      <c r="G166" s="29"/>
    </row>
    <row r="167" spans="3:7" s="12" customFormat="1" ht="12.75">
      <c r="C167" s="11"/>
      <c r="D167" s="11"/>
      <c r="F167" s="34"/>
      <c r="G167" s="29"/>
    </row>
    <row r="168" spans="3:7" s="12" customFormat="1" ht="12.75">
      <c r="C168" s="11"/>
      <c r="D168" s="11"/>
      <c r="F168" s="34"/>
      <c r="G168" s="29"/>
    </row>
    <row r="169" spans="3:7" s="12" customFormat="1" ht="12.75">
      <c r="C169" s="11"/>
      <c r="D169" s="11"/>
      <c r="F169" s="34"/>
      <c r="G169" s="29"/>
    </row>
    <row r="170" spans="3:7" s="12" customFormat="1" ht="12.75">
      <c r="C170" s="11"/>
      <c r="D170" s="11"/>
      <c r="F170" s="34"/>
      <c r="G170" s="29"/>
    </row>
    <row r="171" spans="3:7" s="12" customFormat="1" ht="12.75">
      <c r="C171" s="11"/>
      <c r="D171" s="11"/>
      <c r="F171" s="34"/>
      <c r="G171" s="29"/>
    </row>
    <row r="172" spans="3:7" s="12" customFormat="1" ht="12.75">
      <c r="C172" s="11"/>
      <c r="D172" s="11"/>
      <c r="F172" s="34"/>
      <c r="G172" s="29"/>
    </row>
    <row r="173" spans="3:7" s="12" customFormat="1" ht="12.75">
      <c r="C173" s="11"/>
      <c r="D173" s="11"/>
      <c r="F173" s="34"/>
      <c r="G173" s="29"/>
    </row>
    <row r="174" spans="3:7" s="12" customFormat="1" ht="12.75">
      <c r="C174" s="11"/>
      <c r="D174" s="11"/>
      <c r="F174" s="34"/>
      <c r="G174" s="29"/>
    </row>
    <row r="175" spans="3:7" s="12" customFormat="1" ht="12.75">
      <c r="C175" s="11"/>
      <c r="D175" s="11"/>
      <c r="F175" s="34"/>
      <c r="G175" s="29"/>
    </row>
    <row r="176" spans="3:7" s="12" customFormat="1" ht="12.75">
      <c r="C176" s="11"/>
      <c r="D176" s="11"/>
      <c r="F176" s="34"/>
      <c r="G176" s="29"/>
    </row>
    <row r="177" spans="3:7" s="12" customFormat="1" ht="12.75">
      <c r="C177" s="11"/>
      <c r="D177" s="11"/>
      <c r="F177" s="34"/>
      <c r="G177" s="29"/>
    </row>
    <row r="178" spans="3:7" s="12" customFormat="1" ht="12.75">
      <c r="C178" s="11"/>
      <c r="D178" s="11"/>
      <c r="F178" s="34"/>
      <c r="G178" s="29"/>
    </row>
    <row r="179" spans="3:7" s="12" customFormat="1" ht="12.75">
      <c r="C179" s="11"/>
      <c r="D179" s="11"/>
      <c r="F179" s="34"/>
      <c r="G179" s="29"/>
    </row>
    <row r="180" spans="3:7" s="12" customFormat="1" ht="12.75">
      <c r="C180" s="11"/>
      <c r="D180" s="11"/>
      <c r="F180" s="34"/>
      <c r="G180" s="29"/>
    </row>
    <row r="181" spans="3:7" s="12" customFormat="1" ht="12.75">
      <c r="C181" s="11"/>
      <c r="D181" s="11"/>
      <c r="F181" s="34"/>
      <c r="G181" s="29"/>
    </row>
    <row r="182" spans="3:7" s="12" customFormat="1" ht="12.75">
      <c r="C182" s="11"/>
      <c r="D182" s="11"/>
      <c r="F182" s="34"/>
      <c r="G182" s="29"/>
    </row>
    <row r="183" spans="3:7" s="12" customFormat="1" ht="12.75">
      <c r="C183" s="11"/>
      <c r="D183" s="11"/>
      <c r="F183" s="34"/>
      <c r="G183" s="29"/>
    </row>
    <row r="184" spans="3:7" s="12" customFormat="1" ht="12.75">
      <c r="C184" s="11"/>
      <c r="D184" s="11"/>
      <c r="F184" s="34"/>
      <c r="G184" s="29"/>
    </row>
    <row r="185" spans="3:7" s="12" customFormat="1" ht="12.75">
      <c r="C185" s="11"/>
      <c r="D185" s="11"/>
      <c r="F185" s="34"/>
      <c r="G185" s="29"/>
    </row>
    <row r="186" spans="3:7" s="12" customFormat="1" ht="12.75">
      <c r="C186" s="11"/>
      <c r="D186" s="11"/>
      <c r="F186" s="34"/>
      <c r="G186" s="29"/>
    </row>
    <row r="187" spans="3:7" s="12" customFormat="1" ht="12.75">
      <c r="C187" s="11"/>
      <c r="D187" s="11"/>
      <c r="F187" s="34"/>
      <c r="G187" s="29"/>
    </row>
    <row r="188" spans="3:7" s="12" customFormat="1" ht="12.75">
      <c r="C188" s="11"/>
      <c r="D188" s="11"/>
      <c r="F188" s="34"/>
      <c r="G188" s="29"/>
    </row>
    <row r="189" spans="3:7" s="12" customFormat="1" ht="12.75">
      <c r="C189" s="11"/>
      <c r="D189" s="11"/>
      <c r="F189" s="34"/>
      <c r="G189" s="29"/>
    </row>
    <row r="190" spans="3:4" ht="12.75">
      <c r="C190" s="3"/>
      <c r="D190" s="3"/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  <row r="220" spans="3:4" ht="12.75">
      <c r="C220" s="3"/>
      <c r="D220" s="3"/>
    </row>
    <row r="221" spans="3:4" ht="12.75">
      <c r="C221" s="3"/>
      <c r="D221" s="3"/>
    </row>
    <row r="222" spans="3:4" ht="12.75">
      <c r="C222" s="3"/>
      <c r="D222" s="3"/>
    </row>
    <row r="223" spans="3:4" ht="12.75">
      <c r="C223" s="3"/>
      <c r="D223" s="3"/>
    </row>
    <row r="224" spans="3:4" ht="12.75">
      <c r="C224" s="3"/>
      <c r="D224" s="3"/>
    </row>
    <row r="225" spans="3:4" ht="12.75">
      <c r="C225" s="3"/>
      <c r="D225" s="3"/>
    </row>
    <row r="226" spans="3:4" ht="12.75">
      <c r="C226" s="3"/>
      <c r="D226" s="3"/>
    </row>
    <row r="227" spans="3:4" ht="12.75">
      <c r="C227" s="3"/>
      <c r="D227" s="3"/>
    </row>
    <row r="228" spans="3:4" ht="12.75">
      <c r="C228" s="3"/>
      <c r="D228" s="3"/>
    </row>
    <row r="229" spans="3:4" ht="12.75">
      <c r="C229" s="3"/>
      <c r="D229" s="3"/>
    </row>
    <row r="230" spans="3:4" ht="12.75">
      <c r="C230" s="3"/>
      <c r="D230" s="3"/>
    </row>
    <row r="231" spans="3:4" ht="12.75">
      <c r="C231" s="3"/>
      <c r="D231" s="3"/>
    </row>
    <row r="232" spans="3:4" ht="12.75">
      <c r="C232" s="3"/>
      <c r="D232" s="3"/>
    </row>
    <row r="233" spans="3:4" ht="12.75">
      <c r="C233" s="3"/>
      <c r="D233" s="3"/>
    </row>
    <row r="234" spans="3:4" ht="12.75">
      <c r="C234" s="3"/>
      <c r="D234" s="3"/>
    </row>
    <row r="235" spans="3:4" ht="12.75">
      <c r="C235" s="3"/>
      <c r="D235" s="3"/>
    </row>
    <row r="236" spans="3:4" ht="12.75">
      <c r="C236" s="3"/>
      <c r="D236" s="3"/>
    </row>
    <row r="237" spans="3:4" ht="12.75">
      <c r="C237" s="3"/>
      <c r="D237" s="3"/>
    </row>
    <row r="238" spans="3:4" ht="12.75">
      <c r="C238" s="3"/>
      <c r="D238" s="3"/>
    </row>
    <row r="239" spans="3:4" ht="12.75">
      <c r="C239" s="3"/>
      <c r="D239" s="3"/>
    </row>
    <row r="240" spans="3:4" ht="12.75">
      <c r="C240" s="3"/>
      <c r="D240" s="3"/>
    </row>
    <row r="241" spans="3:4" ht="12.75">
      <c r="C241" s="3"/>
      <c r="D241" s="3"/>
    </row>
    <row r="242" spans="3:4" ht="12.75">
      <c r="C242" s="3"/>
      <c r="D242" s="3"/>
    </row>
    <row r="243" spans="3:4" ht="12.75">
      <c r="C243" s="3"/>
      <c r="D243" s="3"/>
    </row>
    <row r="244" spans="3:4" ht="12.75">
      <c r="C244" s="3"/>
      <c r="D244" s="3"/>
    </row>
    <row r="245" spans="3:4" ht="12.75">
      <c r="C245" s="3"/>
      <c r="D245" s="3"/>
    </row>
    <row r="246" spans="3:4" ht="12.75">
      <c r="C246" s="3"/>
      <c r="D246" s="3"/>
    </row>
    <row r="247" spans="3:4" ht="12.75">
      <c r="C247" s="3"/>
      <c r="D247" s="3"/>
    </row>
    <row r="248" spans="3:4" ht="12.75">
      <c r="C248" s="3"/>
      <c r="D248" s="3"/>
    </row>
    <row r="249" spans="3:4" ht="12.75">
      <c r="C249" s="3"/>
      <c r="D249" s="3"/>
    </row>
    <row r="250" spans="3:4" ht="12.75">
      <c r="C250" s="3"/>
      <c r="D250" s="3"/>
    </row>
    <row r="251" spans="3:4" ht="12.75">
      <c r="C251" s="3"/>
      <c r="D251" s="3"/>
    </row>
    <row r="252" spans="3:4" ht="12.75">
      <c r="C252" s="3"/>
      <c r="D252" s="3"/>
    </row>
    <row r="253" spans="3:4" ht="12.75">
      <c r="C253" s="3"/>
      <c r="D253" s="3"/>
    </row>
    <row r="254" spans="3:4" ht="12.75">
      <c r="C254" s="3"/>
      <c r="D254" s="3"/>
    </row>
    <row r="255" spans="3:4" ht="12.75">
      <c r="C255" s="3"/>
      <c r="D255" s="3"/>
    </row>
    <row r="256" spans="3:4" ht="12.75">
      <c r="C256" s="3"/>
      <c r="D256" s="3"/>
    </row>
    <row r="257" spans="3:4" ht="12.75">
      <c r="C257" s="3"/>
      <c r="D257" s="3"/>
    </row>
    <row r="258" spans="3:4" ht="12.75">
      <c r="C258" s="3"/>
      <c r="D258" s="3"/>
    </row>
    <row r="259" spans="3:4" ht="12.75">
      <c r="C259" s="3"/>
      <c r="D259" s="3"/>
    </row>
    <row r="260" spans="3:4" ht="12.75">
      <c r="C260" s="3"/>
      <c r="D260" s="3"/>
    </row>
    <row r="261" spans="3:4" ht="12.75">
      <c r="C261" s="3"/>
      <c r="D261" s="3"/>
    </row>
    <row r="262" spans="3:4" ht="12.75">
      <c r="C262" s="3"/>
      <c r="D262" s="3"/>
    </row>
    <row r="263" spans="3:4" ht="12.75">
      <c r="C263" s="3"/>
      <c r="D263" s="3"/>
    </row>
    <row r="264" spans="3:4" ht="12.75">
      <c r="C264" s="3"/>
      <c r="D264" s="3"/>
    </row>
    <row r="265" spans="3:4" ht="12.75">
      <c r="C265" s="3"/>
      <c r="D265" s="3"/>
    </row>
    <row r="266" spans="3:4" ht="12.75">
      <c r="C266" s="3"/>
      <c r="D266" s="3"/>
    </row>
    <row r="267" spans="3:4" ht="12.75">
      <c r="C267" s="3"/>
      <c r="D267" s="3"/>
    </row>
    <row r="268" spans="3:4" ht="12.75">
      <c r="C268" s="3"/>
      <c r="D268" s="3"/>
    </row>
    <row r="269" spans="3:4" ht="12.75">
      <c r="C269" s="3"/>
      <c r="D269" s="3"/>
    </row>
    <row r="270" spans="3:4" ht="12.75">
      <c r="C270" s="3"/>
      <c r="D270" s="3"/>
    </row>
    <row r="271" spans="3:4" ht="12.75">
      <c r="C271" s="3"/>
      <c r="D271" s="3"/>
    </row>
    <row r="272" spans="3:4" ht="12.75">
      <c r="C272" s="3"/>
      <c r="D272" s="3"/>
    </row>
    <row r="273" spans="3:4" ht="12.75">
      <c r="C273" s="3"/>
      <c r="D273" s="3"/>
    </row>
    <row r="274" spans="3:4" ht="12.75">
      <c r="C274" s="3"/>
      <c r="D274" s="3"/>
    </row>
    <row r="275" spans="3:4" ht="12.75">
      <c r="C275" s="3"/>
      <c r="D275" s="3"/>
    </row>
    <row r="276" spans="3:4" ht="12.75">
      <c r="C276" s="3"/>
      <c r="D276" s="3"/>
    </row>
    <row r="277" spans="3:4" ht="12.75">
      <c r="C277" s="3"/>
      <c r="D277" s="3"/>
    </row>
    <row r="278" spans="3:4" ht="12.75">
      <c r="C278" s="3"/>
      <c r="D278" s="3"/>
    </row>
    <row r="279" spans="3:4" ht="12.75">
      <c r="C279" s="3"/>
      <c r="D279" s="3"/>
    </row>
    <row r="280" spans="3:4" ht="12.75">
      <c r="C280" s="3"/>
      <c r="D280" s="3"/>
    </row>
    <row r="281" spans="3:4" ht="12.75">
      <c r="C281" s="3"/>
      <c r="D281" s="3"/>
    </row>
    <row r="282" spans="3:4" ht="12.75">
      <c r="C282" s="3"/>
      <c r="D282" s="3"/>
    </row>
    <row r="283" spans="3:4" ht="12.75">
      <c r="C283" s="3"/>
      <c r="D283" s="3"/>
    </row>
    <row r="284" spans="3:4" ht="12.75">
      <c r="C284" s="3"/>
      <c r="D284" s="3"/>
    </row>
    <row r="285" spans="3:4" ht="12.75">
      <c r="C285" s="3"/>
      <c r="D285" s="3"/>
    </row>
    <row r="286" spans="3:4" ht="12.75">
      <c r="C286" s="3"/>
      <c r="D286" s="3"/>
    </row>
    <row r="287" spans="3:4" ht="12.75">
      <c r="C287" s="3"/>
      <c r="D287" s="3"/>
    </row>
    <row r="288" spans="3:4" ht="12.75">
      <c r="C288" s="3"/>
      <c r="D288" s="3"/>
    </row>
    <row r="289" spans="3:4" ht="12.75">
      <c r="C289" s="3"/>
      <c r="D289" s="3"/>
    </row>
    <row r="290" spans="3:4" ht="12.75">
      <c r="C290" s="3"/>
      <c r="D290" s="3"/>
    </row>
    <row r="291" spans="3:4" ht="12.75">
      <c r="C291" s="3"/>
      <c r="D291" s="3"/>
    </row>
    <row r="292" spans="3:4" ht="12.75">
      <c r="C292" s="3"/>
      <c r="D292" s="3"/>
    </row>
    <row r="293" spans="3:4" ht="12.75">
      <c r="C293" s="3"/>
      <c r="D293" s="3"/>
    </row>
    <row r="294" spans="3:4" ht="12.75">
      <c r="C294" s="3"/>
      <c r="D294" s="3"/>
    </row>
    <row r="295" spans="3:4" ht="12.75">
      <c r="C295" s="3"/>
      <c r="D295" s="3"/>
    </row>
    <row r="296" spans="3:4" ht="12.75">
      <c r="C296" s="3"/>
      <c r="D296" s="3"/>
    </row>
    <row r="297" spans="3:4" ht="12.75">
      <c r="C297" s="3"/>
      <c r="D297" s="3"/>
    </row>
    <row r="298" spans="3:4" ht="12.75">
      <c r="C298" s="3"/>
      <c r="D298" s="3"/>
    </row>
    <row r="299" spans="3:4" ht="12.75">
      <c r="C299" s="3"/>
      <c r="D299" s="3"/>
    </row>
    <row r="300" spans="3:4" ht="12.75">
      <c r="C300" s="3"/>
      <c r="D300" s="3"/>
    </row>
    <row r="301" spans="3:4" ht="12.75">
      <c r="C301" s="3"/>
      <c r="D301" s="3"/>
    </row>
    <row r="302" spans="3:4" ht="12.75">
      <c r="C302" s="3"/>
      <c r="D302" s="3"/>
    </row>
    <row r="303" spans="3:4" ht="12.75">
      <c r="C303" s="3"/>
      <c r="D303" s="3"/>
    </row>
    <row r="304" spans="3:4" ht="12.75">
      <c r="C304" s="3"/>
      <c r="D304" s="3"/>
    </row>
    <row r="305" spans="3:4" ht="12.75">
      <c r="C305" s="3"/>
      <c r="D305" s="3"/>
    </row>
    <row r="306" spans="3:4" ht="12.75">
      <c r="C306" s="3"/>
      <c r="D306" s="3"/>
    </row>
    <row r="307" spans="3:4" ht="12.75">
      <c r="C307" s="3"/>
      <c r="D307" s="3"/>
    </row>
    <row r="308" spans="3:4" ht="12.75">
      <c r="C308" s="3"/>
      <c r="D308" s="3"/>
    </row>
    <row r="309" spans="3:4" ht="12.75">
      <c r="C309" s="3"/>
      <c r="D309" s="3"/>
    </row>
    <row r="310" spans="3:4" ht="12.75">
      <c r="C310" s="3"/>
      <c r="D310" s="3"/>
    </row>
    <row r="311" spans="3:4" ht="12.75">
      <c r="C311" s="3"/>
      <c r="D311" s="3"/>
    </row>
    <row r="312" spans="3:4" ht="12.75">
      <c r="C312" s="3"/>
      <c r="D312" s="3"/>
    </row>
    <row r="313" spans="3:4" ht="12.75">
      <c r="C313" s="3"/>
      <c r="D313" s="3"/>
    </row>
    <row r="314" spans="3:4" ht="12.75">
      <c r="C314" s="3"/>
      <c r="D314" s="3"/>
    </row>
    <row r="315" spans="3:4" ht="12.75">
      <c r="C315" s="3"/>
      <c r="D315" s="3"/>
    </row>
    <row r="316" spans="3:4" ht="12.75">
      <c r="C316" s="3"/>
      <c r="D316" s="3"/>
    </row>
    <row r="317" spans="3:4" ht="12.75">
      <c r="C317" s="3"/>
      <c r="D317" s="3"/>
    </row>
    <row r="318" spans="3:4" ht="12.75">
      <c r="C318" s="3"/>
      <c r="D318" s="3"/>
    </row>
    <row r="319" spans="3:4" ht="12.75">
      <c r="C319" s="3"/>
      <c r="D319" s="3"/>
    </row>
    <row r="320" spans="3:4" ht="12.75">
      <c r="C320" s="3"/>
      <c r="D320" s="3"/>
    </row>
    <row r="321" spans="3:4" ht="12.75">
      <c r="C321" s="3"/>
      <c r="D321" s="3"/>
    </row>
    <row r="322" spans="3:4" ht="12.75">
      <c r="C322" s="3"/>
      <c r="D322" s="3"/>
    </row>
    <row r="323" spans="3:4" ht="12.75">
      <c r="C323" s="3"/>
      <c r="D323" s="3"/>
    </row>
    <row r="324" spans="3:4" ht="12.75">
      <c r="C324" s="3"/>
      <c r="D324" s="3"/>
    </row>
    <row r="325" spans="3:4" ht="12.75">
      <c r="C325" s="3"/>
      <c r="D325" s="3"/>
    </row>
    <row r="326" spans="3:4" ht="12.75">
      <c r="C326" s="3"/>
      <c r="D326" s="3"/>
    </row>
    <row r="327" spans="3:4" ht="12.75">
      <c r="C327" s="3"/>
      <c r="D327" s="3"/>
    </row>
    <row r="328" spans="3:4" ht="12.75">
      <c r="C328" s="3"/>
      <c r="D328" s="3"/>
    </row>
    <row r="329" spans="3:4" ht="12.75">
      <c r="C329" s="3"/>
      <c r="D329" s="3"/>
    </row>
    <row r="330" spans="3:4" ht="12.75">
      <c r="C330" s="3"/>
      <c r="D330" s="3"/>
    </row>
    <row r="331" spans="3:4" ht="12.75">
      <c r="C331" s="3"/>
      <c r="D331" s="3"/>
    </row>
    <row r="332" spans="3:4" ht="12.75">
      <c r="C332" s="3"/>
      <c r="D332" s="3"/>
    </row>
    <row r="333" spans="3:4" ht="12.75">
      <c r="C333" s="3"/>
      <c r="D333" s="3"/>
    </row>
    <row r="334" spans="3:4" ht="12.75">
      <c r="C334" s="3"/>
      <c r="D334" s="3"/>
    </row>
    <row r="335" spans="3:4" ht="12.75">
      <c r="C335" s="3"/>
      <c r="D335" s="3"/>
    </row>
    <row r="336" spans="3:4" ht="12.75">
      <c r="C336" s="3"/>
      <c r="D336" s="3"/>
    </row>
    <row r="337" spans="3:4" ht="12.75">
      <c r="C337" s="3"/>
      <c r="D337" s="3"/>
    </row>
    <row r="338" spans="3:4" ht="12.75">
      <c r="C338" s="3"/>
      <c r="D338" s="3"/>
    </row>
    <row r="339" spans="3:4" ht="12.75">
      <c r="C339" s="3"/>
      <c r="D339" s="3"/>
    </row>
    <row r="340" spans="3:4" ht="12.75">
      <c r="C340" s="3"/>
      <c r="D340" s="3"/>
    </row>
    <row r="341" spans="3:4" ht="12.75">
      <c r="C341" s="3"/>
      <c r="D341" s="3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68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7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421875" style="20" customWidth="1"/>
    <col min="2" max="2" width="100.8515625" style="20" customWidth="1"/>
    <col min="3" max="16384" width="9.140625" style="20" customWidth="1"/>
  </cols>
  <sheetData>
    <row r="1" ht="12.75">
      <c r="A1" s="1" t="s">
        <v>63</v>
      </c>
    </row>
    <row r="2" ht="12.75">
      <c r="A2" s="25" t="s">
        <v>12</v>
      </c>
    </row>
    <row r="3" spans="1:2" ht="12.75">
      <c r="A3" s="39">
        <v>36891</v>
      </c>
      <c r="B3" s="39"/>
    </row>
    <row r="4" ht="12.75">
      <c r="A4" s="26"/>
    </row>
    <row r="5" spans="1:2" ht="12.75">
      <c r="A5" s="22"/>
      <c r="B5" s="23"/>
    </row>
    <row r="6" spans="1:2" ht="12.75">
      <c r="A6" s="37" t="s">
        <v>66</v>
      </c>
      <c r="B6" s="23" t="s">
        <v>100</v>
      </c>
    </row>
    <row r="7" spans="1:2" ht="12.75">
      <c r="A7" s="37" t="s">
        <v>67</v>
      </c>
      <c r="B7" s="20" t="s">
        <v>98</v>
      </c>
    </row>
    <row r="8" spans="1:2" ht="25.5">
      <c r="A8" s="37" t="s">
        <v>68</v>
      </c>
      <c r="B8" s="23" t="s">
        <v>94</v>
      </c>
    </row>
    <row r="9" spans="1:2" ht="12.75">
      <c r="A9" s="37" t="s">
        <v>69</v>
      </c>
      <c r="B9" s="23" t="s">
        <v>95</v>
      </c>
    </row>
    <row r="10" spans="1:2" ht="12.75">
      <c r="A10" s="37" t="s">
        <v>70</v>
      </c>
      <c r="B10" s="23" t="s">
        <v>101</v>
      </c>
    </row>
    <row r="11" spans="1:2" ht="12.75">
      <c r="A11" s="37" t="s">
        <v>71</v>
      </c>
      <c r="B11" s="23" t="s">
        <v>102</v>
      </c>
    </row>
    <row r="12" spans="1:2" ht="12.75">
      <c r="A12" s="37" t="s">
        <v>72</v>
      </c>
      <c r="B12" s="23" t="s">
        <v>96</v>
      </c>
    </row>
    <row r="13" spans="1:2" ht="12.75">
      <c r="A13" s="37" t="s">
        <v>73</v>
      </c>
      <c r="B13" s="23" t="s">
        <v>103</v>
      </c>
    </row>
    <row r="14" spans="1:2" ht="12.75">
      <c r="A14" s="37" t="s">
        <v>74</v>
      </c>
      <c r="B14" s="23" t="s">
        <v>105</v>
      </c>
    </row>
    <row r="15" spans="1:2" ht="12.75">
      <c r="A15" s="37" t="s">
        <v>75</v>
      </c>
      <c r="B15" s="23" t="s">
        <v>104</v>
      </c>
    </row>
    <row r="16" spans="1:2" ht="25.5">
      <c r="A16" s="37" t="s">
        <v>76</v>
      </c>
      <c r="B16" s="23" t="s">
        <v>106</v>
      </c>
    </row>
    <row r="17" spans="1:2" ht="12.75">
      <c r="A17" s="37" t="s">
        <v>77</v>
      </c>
      <c r="B17" s="23" t="s">
        <v>107</v>
      </c>
    </row>
    <row r="18" spans="1:2" ht="15.75" customHeight="1">
      <c r="A18" s="37" t="s">
        <v>78</v>
      </c>
      <c r="B18" s="23" t="s">
        <v>97</v>
      </c>
    </row>
    <row r="19" spans="1:2" s="2" customFormat="1" ht="12.75">
      <c r="A19" s="38" t="s">
        <v>79</v>
      </c>
      <c r="B19" s="21" t="s">
        <v>108</v>
      </c>
    </row>
    <row r="20" spans="1:2" s="2" customFormat="1" ht="12.75">
      <c r="A20" s="38" t="s">
        <v>80</v>
      </c>
      <c r="B20" s="21" t="s">
        <v>109</v>
      </c>
    </row>
    <row r="21" spans="1:2" s="2" customFormat="1" ht="12.75">
      <c r="A21" s="38" t="s">
        <v>81</v>
      </c>
      <c r="B21" s="21" t="s">
        <v>99</v>
      </c>
    </row>
    <row r="22" spans="1:2" s="2" customFormat="1" ht="12.75">
      <c r="A22" s="38" t="s">
        <v>82</v>
      </c>
      <c r="B22" s="21" t="s">
        <v>110</v>
      </c>
    </row>
    <row r="23" spans="1:2" s="2" customFormat="1" ht="12.75">
      <c r="A23" s="38" t="s">
        <v>83</v>
      </c>
      <c r="B23" s="21" t="s">
        <v>111</v>
      </c>
    </row>
    <row r="24" spans="1:2" s="2" customFormat="1" ht="12.75">
      <c r="A24" s="38" t="s">
        <v>84</v>
      </c>
      <c r="B24" s="21" t="s">
        <v>112</v>
      </c>
    </row>
    <row r="25" spans="1:2" ht="12.75">
      <c r="A25" s="37" t="s">
        <v>85</v>
      </c>
      <c r="B25" s="23" t="s">
        <v>89</v>
      </c>
    </row>
    <row r="26" spans="1:2" ht="12.75">
      <c r="A26" s="37" t="s">
        <v>86</v>
      </c>
      <c r="B26" s="23" t="s">
        <v>89</v>
      </c>
    </row>
    <row r="27" spans="1:2" ht="12.75">
      <c r="A27" s="37" t="s">
        <v>87</v>
      </c>
      <c r="B27" s="21" t="s">
        <v>113</v>
      </c>
    </row>
    <row r="28" spans="1:2" ht="12.75">
      <c r="A28" s="37" t="s">
        <v>88</v>
      </c>
      <c r="B28" s="21" t="s">
        <v>114</v>
      </c>
    </row>
    <row r="29" spans="1:2" ht="12.75">
      <c r="A29" s="37" t="s">
        <v>91</v>
      </c>
      <c r="B29" s="23" t="s">
        <v>115</v>
      </c>
    </row>
    <row r="30" spans="1:2" ht="12.75">
      <c r="A30" s="37" t="s">
        <v>92</v>
      </c>
      <c r="B30" s="21" t="s">
        <v>99</v>
      </c>
    </row>
    <row r="31" spans="1:2" ht="12.75">
      <c r="A31" s="37" t="s">
        <v>93</v>
      </c>
      <c r="B31" s="23" t="s">
        <v>116</v>
      </c>
    </row>
    <row r="32" spans="1:2" ht="12.75">
      <c r="A32" s="24"/>
      <c r="B32" s="23"/>
    </row>
    <row r="33" spans="1:2" ht="23.25" customHeight="1">
      <c r="A33" s="22"/>
      <c r="B33" s="23"/>
    </row>
    <row r="34" ht="12.75">
      <c r="A34" s="22"/>
    </row>
    <row r="35" spans="1:2" ht="12.75">
      <c r="A35" s="22"/>
      <c r="B35" s="23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4"/>
    </row>
    <row r="52" ht="12.75">
      <c r="A52" s="24"/>
    </row>
    <row r="53" ht="12.75">
      <c r="A53" s="24"/>
    </row>
    <row r="54" ht="12.75">
      <c r="A54" s="24"/>
    </row>
    <row r="55" ht="12.75">
      <c r="A55" s="24"/>
    </row>
    <row r="56" ht="12.75">
      <c r="A56" s="24"/>
    </row>
    <row r="57" ht="12.75">
      <c r="A57" s="24"/>
    </row>
    <row r="58" ht="12.75">
      <c r="A58" s="24"/>
    </row>
    <row r="59" ht="12.75">
      <c r="A59" s="24"/>
    </row>
    <row r="60" ht="12.75">
      <c r="A60" s="24"/>
    </row>
    <row r="61" ht="12.75">
      <c r="A61" s="24"/>
    </row>
    <row r="62" ht="12.75">
      <c r="A62" s="24"/>
    </row>
    <row r="63" ht="12.75">
      <c r="A63" s="24"/>
    </row>
    <row r="64" ht="12.75">
      <c r="A64" s="24"/>
    </row>
    <row r="65" ht="12.75">
      <c r="A65" s="24"/>
    </row>
    <row r="66" ht="12.75">
      <c r="A66" s="24"/>
    </row>
    <row r="67" ht="12.75">
      <c r="A67" s="24"/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  <row r="452" ht="12.75">
      <c r="A452" s="24"/>
    </row>
    <row r="453" ht="12.75">
      <c r="A453" s="24"/>
    </row>
    <row r="454" ht="12.75">
      <c r="A454" s="24"/>
    </row>
    <row r="455" ht="12.75">
      <c r="A455" s="24"/>
    </row>
    <row r="456" ht="12.75">
      <c r="A456" s="24"/>
    </row>
    <row r="457" ht="12.75">
      <c r="A457" s="24"/>
    </row>
    <row r="458" ht="12.75">
      <c r="A458" s="24"/>
    </row>
    <row r="459" ht="12.75">
      <c r="A459" s="24"/>
    </row>
    <row r="460" ht="12.75">
      <c r="A460" s="24"/>
    </row>
    <row r="461" ht="12.75">
      <c r="A461" s="24"/>
    </row>
    <row r="462" ht="12.75">
      <c r="A462" s="24"/>
    </row>
    <row r="463" ht="12.75">
      <c r="A463" s="24"/>
    </row>
    <row r="464" ht="12.75">
      <c r="A464" s="24"/>
    </row>
    <row r="465" ht="12.75">
      <c r="A465" s="24"/>
    </row>
    <row r="466" ht="12.75">
      <c r="A466" s="24"/>
    </row>
    <row r="467" ht="12.75">
      <c r="A467" s="24"/>
    </row>
    <row r="468" ht="12.75">
      <c r="A468" s="24"/>
    </row>
    <row r="469" ht="12.75">
      <c r="A469" s="24"/>
    </row>
    <row r="470" ht="12.75">
      <c r="A470" s="24"/>
    </row>
    <row r="471" ht="12.75">
      <c r="A471" s="24"/>
    </row>
    <row r="472" ht="12.75">
      <c r="A472" s="24"/>
    </row>
    <row r="473" ht="12.75">
      <c r="A473" s="24"/>
    </row>
    <row r="474" ht="12.75">
      <c r="A474" s="24"/>
    </row>
    <row r="475" ht="12.75">
      <c r="A475" s="24"/>
    </row>
    <row r="476" ht="12.75">
      <c r="A476" s="24"/>
    </row>
    <row r="477" ht="12.75">
      <c r="A477" s="24"/>
    </row>
    <row r="478" ht="12.75">
      <c r="A478" s="24"/>
    </row>
    <row r="479" ht="12.75">
      <c r="A479" s="24"/>
    </row>
    <row r="480" ht="12.75">
      <c r="A480" s="24"/>
    </row>
    <row r="481" ht="12.75">
      <c r="A481" s="24"/>
    </row>
    <row r="482" ht="12.75">
      <c r="A482" s="24"/>
    </row>
    <row r="483" ht="12.75">
      <c r="A483" s="24"/>
    </row>
    <row r="484" ht="12.75">
      <c r="A484" s="24"/>
    </row>
    <row r="485" ht="12.75">
      <c r="A485" s="24"/>
    </row>
    <row r="486" ht="12.75">
      <c r="A486" s="24"/>
    </row>
    <row r="487" ht="12.75">
      <c r="A487" s="24"/>
    </row>
    <row r="488" ht="12.75">
      <c r="A488" s="24"/>
    </row>
    <row r="489" ht="12.75">
      <c r="A489" s="24"/>
    </row>
    <row r="490" ht="12.75">
      <c r="A490" s="24"/>
    </row>
    <row r="491" ht="12.75">
      <c r="A491" s="24"/>
    </row>
    <row r="492" ht="12.75">
      <c r="A492" s="24"/>
    </row>
    <row r="493" ht="12.75">
      <c r="A493" s="24"/>
    </row>
    <row r="494" ht="12.75">
      <c r="A494" s="24"/>
    </row>
    <row r="495" ht="12.75">
      <c r="A495" s="24"/>
    </row>
    <row r="496" ht="12.75">
      <c r="A496" s="24"/>
    </row>
    <row r="497" ht="12.75">
      <c r="A497" s="24"/>
    </row>
    <row r="498" ht="12.75">
      <c r="A498" s="24"/>
    </row>
    <row r="499" ht="12.75">
      <c r="A499" s="24"/>
    </row>
    <row r="500" ht="12.75">
      <c r="A500" s="24"/>
    </row>
    <row r="501" ht="12.75">
      <c r="A501" s="24"/>
    </row>
    <row r="502" ht="12.75">
      <c r="A502" s="24"/>
    </row>
    <row r="503" ht="12.75">
      <c r="A503" s="24"/>
    </row>
    <row r="504" ht="12.75">
      <c r="A504" s="24"/>
    </row>
    <row r="505" ht="12.75">
      <c r="A505" s="24"/>
    </row>
    <row r="506" ht="12.75">
      <c r="A506" s="24"/>
    </row>
    <row r="507" ht="12.75">
      <c r="A507" s="24"/>
    </row>
    <row r="508" ht="12.75">
      <c r="A508" s="24"/>
    </row>
    <row r="509" ht="12.75">
      <c r="A509" s="24"/>
    </row>
    <row r="510" ht="12.75">
      <c r="A510" s="24"/>
    </row>
    <row r="511" ht="12.75">
      <c r="A511" s="24"/>
    </row>
    <row r="512" ht="12.75">
      <c r="A512" s="24"/>
    </row>
    <row r="513" ht="12.75">
      <c r="A513" s="24"/>
    </row>
    <row r="514" ht="12.75">
      <c r="A514" s="24"/>
    </row>
    <row r="515" ht="12.75">
      <c r="A515" s="24"/>
    </row>
    <row r="516" ht="12.75">
      <c r="A516" s="24"/>
    </row>
    <row r="517" ht="12.75">
      <c r="A517" s="24"/>
    </row>
    <row r="518" ht="12.75">
      <c r="A518" s="24"/>
    </row>
    <row r="519" ht="12.75">
      <c r="A519" s="24"/>
    </row>
    <row r="520" ht="12.75">
      <c r="A520" s="24"/>
    </row>
    <row r="521" ht="12.75">
      <c r="A521" s="24"/>
    </row>
    <row r="522" ht="12.75">
      <c r="A522" s="24"/>
    </row>
    <row r="523" ht="12.75">
      <c r="A523" s="24"/>
    </row>
    <row r="524" ht="12.75">
      <c r="A524" s="24"/>
    </row>
    <row r="525" ht="12.75">
      <c r="A525" s="24"/>
    </row>
    <row r="526" ht="12.75">
      <c r="A526" s="24"/>
    </row>
    <row r="527" ht="12.75">
      <c r="A527" s="24"/>
    </row>
    <row r="528" ht="12.75">
      <c r="A528" s="24"/>
    </row>
    <row r="529" ht="12.75">
      <c r="A529" s="24"/>
    </row>
    <row r="530" ht="12.75">
      <c r="A530" s="24"/>
    </row>
    <row r="531" ht="12.75">
      <c r="A531" s="24"/>
    </row>
    <row r="532" ht="12.75">
      <c r="A532" s="24"/>
    </row>
    <row r="533" ht="12.75">
      <c r="A533" s="24"/>
    </row>
    <row r="534" ht="12.75">
      <c r="A534" s="24"/>
    </row>
    <row r="535" ht="12.75">
      <c r="A535" s="24"/>
    </row>
    <row r="536" ht="12.75">
      <c r="A536" s="24"/>
    </row>
    <row r="537" ht="12.75">
      <c r="A537" s="24"/>
    </row>
    <row r="538" ht="12.75">
      <c r="A538" s="24"/>
    </row>
    <row r="539" ht="12.75">
      <c r="A539" s="24"/>
    </row>
    <row r="540" ht="12.75">
      <c r="A540" s="24"/>
    </row>
    <row r="541" ht="12.75">
      <c r="A541" s="24"/>
    </row>
    <row r="542" ht="12.75">
      <c r="A542" s="24"/>
    </row>
    <row r="543" ht="12.75">
      <c r="A543" s="24"/>
    </row>
    <row r="544" ht="12.75">
      <c r="A544" s="24"/>
    </row>
    <row r="545" ht="12.75">
      <c r="A545" s="24"/>
    </row>
    <row r="546" ht="12.75">
      <c r="A546" s="24"/>
    </row>
    <row r="547" ht="12.75">
      <c r="A547" s="24"/>
    </row>
    <row r="548" ht="12.75">
      <c r="A548" s="24"/>
    </row>
    <row r="549" ht="12.75">
      <c r="A549" s="24"/>
    </row>
    <row r="550" ht="12.75">
      <c r="A550" s="24"/>
    </row>
    <row r="551" ht="12.75">
      <c r="A551" s="24"/>
    </row>
    <row r="552" ht="12.75">
      <c r="A552" s="24"/>
    </row>
    <row r="553" ht="12.75">
      <c r="A553" s="24"/>
    </row>
    <row r="554" ht="12.75">
      <c r="A554" s="24"/>
    </row>
    <row r="555" ht="12.75">
      <c r="A555" s="24"/>
    </row>
    <row r="556" ht="12.75">
      <c r="A556" s="24"/>
    </row>
    <row r="557" ht="12.75">
      <c r="A557" s="24"/>
    </row>
    <row r="558" ht="12.75">
      <c r="A558" s="24"/>
    </row>
    <row r="559" ht="12.75">
      <c r="A559" s="24"/>
    </row>
    <row r="560" ht="12.75">
      <c r="A560" s="24"/>
    </row>
    <row r="561" ht="12.75">
      <c r="A561" s="24"/>
    </row>
    <row r="562" ht="12.75">
      <c r="A562" s="24"/>
    </row>
    <row r="563" ht="12.75">
      <c r="A563" s="24"/>
    </row>
    <row r="564" ht="12.75">
      <c r="A564" s="24"/>
    </row>
    <row r="565" ht="12.75">
      <c r="A565" s="24"/>
    </row>
    <row r="566" ht="12.75">
      <c r="A566" s="24"/>
    </row>
    <row r="567" ht="12.75">
      <c r="A567" s="24"/>
    </row>
    <row r="568" ht="12.75">
      <c r="A568" s="24"/>
    </row>
    <row r="569" ht="12.75">
      <c r="A569" s="24"/>
    </row>
    <row r="570" ht="12.75">
      <c r="A570" s="24"/>
    </row>
    <row r="571" ht="12.75">
      <c r="A571" s="24"/>
    </row>
    <row r="572" ht="12.75">
      <c r="A572" s="24"/>
    </row>
    <row r="573" ht="12.75">
      <c r="A573" s="24"/>
    </row>
    <row r="574" ht="12.75">
      <c r="A574" s="24"/>
    </row>
    <row r="575" ht="12.75">
      <c r="A575" s="24"/>
    </row>
    <row r="576" ht="12.75">
      <c r="A576" s="24"/>
    </row>
    <row r="577" ht="12.75">
      <c r="A577" s="24"/>
    </row>
    <row r="578" ht="12.75">
      <c r="A578" s="24"/>
    </row>
    <row r="579" ht="12.75">
      <c r="A579" s="24"/>
    </row>
    <row r="580" ht="12.75">
      <c r="A580" s="24"/>
    </row>
    <row r="581" ht="12.75">
      <c r="A581" s="24"/>
    </row>
    <row r="582" ht="12.75">
      <c r="A582" s="24"/>
    </row>
    <row r="583" ht="12.75">
      <c r="A583" s="24"/>
    </row>
    <row r="584" ht="12.75">
      <c r="A584" s="24"/>
    </row>
    <row r="585" ht="12.75">
      <c r="A585" s="24"/>
    </row>
    <row r="586" ht="12.75">
      <c r="A586" s="24"/>
    </row>
    <row r="587" ht="12.75">
      <c r="A587" s="24"/>
    </row>
    <row r="588" ht="12.75">
      <c r="A588" s="24"/>
    </row>
    <row r="589" ht="12.75">
      <c r="A589" s="2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ht="12.75">
      <c r="A598" s="24"/>
    </row>
    <row r="599" ht="12.75">
      <c r="A599" s="24"/>
    </row>
    <row r="600" ht="12.75">
      <c r="A600" s="24"/>
    </row>
    <row r="601" ht="12.75">
      <c r="A601" s="24"/>
    </row>
    <row r="602" ht="12.75">
      <c r="A602" s="24"/>
    </row>
    <row r="603" ht="12.75">
      <c r="A603" s="24"/>
    </row>
    <row r="604" ht="12.75">
      <c r="A604" s="24"/>
    </row>
    <row r="605" ht="12.75">
      <c r="A605" s="24"/>
    </row>
    <row r="606" ht="12.75">
      <c r="A606" s="24"/>
    </row>
    <row r="607" ht="12.75">
      <c r="A607" s="24"/>
    </row>
    <row r="608" ht="12.75">
      <c r="A608" s="24"/>
    </row>
    <row r="609" ht="12.75">
      <c r="A609" s="24"/>
    </row>
    <row r="610" ht="12.75">
      <c r="A610" s="24"/>
    </row>
    <row r="611" ht="12.75">
      <c r="A611" s="24"/>
    </row>
    <row r="612" ht="12.75">
      <c r="A612" s="24"/>
    </row>
    <row r="613" ht="12.75">
      <c r="A613" s="24"/>
    </row>
    <row r="614" ht="12.75">
      <c r="A614" s="24"/>
    </row>
    <row r="615" ht="12.75">
      <c r="A615" s="24"/>
    </row>
    <row r="616" ht="12.75">
      <c r="A616" s="24"/>
    </row>
    <row r="617" ht="12.75">
      <c r="A617" s="24"/>
    </row>
    <row r="618" ht="12.75">
      <c r="A618" s="24"/>
    </row>
    <row r="619" ht="12.75">
      <c r="A619" s="24"/>
    </row>
    <row r="620" ht="12.75">
      <c r="A620" s="24"/>
    </row>
    <row r="621" ht="12.75">
      <c r="A621" s="24"/>
    </row>
    <row r="622" ht="12.75">
      <c r="A622" s="24"/>
    </row>
    <row r="623" ht="12.75">
      <c r="A623" s="24"/>
    </row>
    <row r="624" ht="12.75">
      <c r="A624" s="24"/>
    </row>
    <row r="625" ht="12.75">
      <c r="A625" s="24"/>
    </row>
    <row r="626" ht="12.75">
      <c r="A626" s="24"/>
    </row>
    <row r="627" ht="12.75">
      <c r="A627" s="24"/>
    </row>
    <row r="628" ht="12.75">
      <c r="A628" s="24"/>
    </row>
    <row r="629" ht="12.75">
      <c r="A629" s="24"/>
    </row>
    <row r="630" ht="12.75">
      <c r="A630" s="24"/>
    </row>
    <row r="631" ht="12.75">
      <c r="A631" s="24"/>
    </row>
    <row r="632" ht="12.75">
      <c r="A632" s="24"/>
    </row>
    <row r="633" ht="12.75">
      <c r="A633" s="24"/>
    </row>
    <row r="634" ht="12.75">
      <c r="A634" s="24"/>
    </row>
    <row r="635" ht="12.75">
      <c r="A635" s="24"/>
    </row>
    <row r="636" ht="12.75">
      <c r="A636" s="24"/>
    </row>
    <row r="637" ht="12.75">
      <c r="A637" s="24"/>
    </row>
    <row r="638" ht="12.75">
      <c r="A638" s="24"/>
    </row>
    <row r="639" ht="12.75">
      <c r="A639" s="24"/>
    </row>
    <row r="640" ht="12.75">
      <c r="A640" s="24"/>
    </row>
    <row r="641" ht="12.75">
      <c r="A641" s="24"/>
    </row>
    <row r="642" ht="12.75">
      <c r="A642" s="24"/>
    </row>
    <row r="643" ht="12.75">
      <c r="A643" s="24"/>
    </row>
    <row r="644" ht="12.75">
      <c r="A644" s="24"/>
    </row>
    <row r="645" ht="12.75">
      <c r="A645" s="24"/>
    </row>
    <row r="646" ht="12.75">
      <c r="A646" s="24"/>
    </row>
    <row r="647" ht="12.75">
      <c r="A647" s="24"/>
    </row>
    <row r="648" ht="12.75">
      <c r="A648" s="24"/>
    </row>
    <row r="649" ht="12.75">
      <c r="A649" s="24"/>
    </row>
    <row r="650" ht="12.75">
      <c r="A650" s="24"/>
    </row>
    <row r="651" ht="12.75">
      <c r="A651" s="24"/>
    </row>
    <row r="652" ht="12.75">
      <c r="A652" s="24"/>
    </row>
    <row r="653" ht="12.75">
      <c r="A653" s="24"/>
    </row>
    <row r="654" ht="12.75">
      <c r="A654" s="24"/>
    </row>
    <row r="655" ht="12.75">
      <c r="A655" s="24"/>
    </row>
    <row r="656" ht="12.75">
      <c r="A656" s="24"/>
    </row>
    <row r="657" ht="12.75">
      <c r="A657" s="24"/>
    </row>
    <row r="658" ht="12.75">
      <c r="A658" s="24"/>
    </row>
    <row r="659" ht="12.75">
      <c r="A659" s="24"/>
    </row>
    <row r="660" ht="12.75">
      <c r="A660" s="24"/>
    </row>
    <row r="661" ht="12.75">
      <c r="A661" s="24"/>
    </row>
    <row r="662" ht="12.75">
      <c r="A662" s="24"/>
    </row>
    <row r="663" ht="12.75">
      <c r="A663" s="24"/>
    </row>
    <row r="664" ht="12.75">
      <c r="A664" s="24"/>
    </row>
    <row r="665" ht="12.75">
      <c r="A665" s="24"/>
    </row>
    <row r="666" ht="12.75">
      <c r="A666" s="24"/>
    </row>
    <row r="667" ht="12.75">
      <c r="A667" s="24"/>
    </row>
    <row r="668" ht="12.75">
      <c r="A668" s="24"/>
    </row>
    <row r="669" ht="12.75">
      <c r="A669" s="24"/>
    </row>
    <row r="670" ht="12.75">
      <c r="A670" s="24"/>
    </row>
    <row r="671" ht="12.75">
      <c r="A671" s="24"/>
    </row>
    <row r="672" ht="12.75">
      <c r="A672" s="24"/>
    </row>
    <row r="673" ht="12.75">
      <c r="A673" s="24"/>
    </row>
    <row r="674" ht="12.75">
      <c r="A674" s="24"/>
    </row>
    <row r="675" ht="12.75">
      <c r="A675" s="24"/>
    </row>
    <row r="676" ht="12.75">
      <c r="A676" s="24"/>
    </row>
    <row r="677" ht="12.75">
      <c r="A677" s="24"/>
    </row>
    <row r="678" ht="12.75">
      <c r="A678" s="24"/>
    </row>
    <row r="679" ht="12.75">
      <c r="A679" s="24"/>
    </row>
    <row r="680" ht="12.75">
      <c r="A680" s="24"/>
    </row>
    <row r="681" ht="12.75">
      <c r="A681" s="24"/>
    </row>
    <row r="682" ht="12.75">
      <c r="A682" s="24"/>
    </row>
    <row r="683" ht="12.75">
      <c r="A683" s="24"/>
    </row>
    <row r="684" ht="12.75">
      <c r="A684" s="24"/>
    </row>
    <row r="685" ht="12.75">
      <c r="A685" s="24"/>
    </row>
    <row r="686" ht="12.75">
      <c r="A686" s="24"/>
    </row>
    <row r="687" ht="12.75">
      <c r="A687" s="24"/>
    </row>
    <row r="688" ht="12.75">
      <c r="A688" s="24"/>
    </row>
    <row r="689" ht="12.75">
      <c r="A689" s="24"/>
    </row>
    <row r="690" ht="12.75">
      <c r="A690" s="24"/>
    </row>
    <row r="691" ht="12.75">
      <c r="A691" s="24"/>
    </row>
    <row r="692" ht="12.75">
      <c r="A692" s="24"/>
    </row>
    <row r="693" ht="12.75">
      <c r="A693" s="24"/>
    </row>
    <row r="694" ht="12.75">
      <c r="A694" s="24"/>
    </row>
    <row r="695" ht="12.75">
      <c r="A695" s="24"/>
    </row>
    <row r="696" ht="12.75">
      <c r="A696" s="24"/>
    </row>
    <row r="697" ht="12.75">
      <c r="A697" s="24"/>
    </row>
    <row r="698" ht="12.75">
      <c r="A698" s="24"/>
    </row>
    <row r="699" ht="12.75">
      <c r="A699" s="24"/>
    </row>
    <row r="700" ht="12.75">
      <c r="A700" s="24"/>
    </row>
    <row r="701" ht="12.75">
      <c r="A701" s="24"/>
    </row>
    <row r="702" ht="12.75">
      <c r="A702" s="24"/>
    </row>
    <row r="703" ht="12.75">
      <c r="A703" s="24"/>
    </row>
    <row r="704" ht="12.75">
      <c r="A704" s="24"/>
    </row>
    <row r="705" ht="12.75">
      <c r="A705" s="24"/>
    </row>
    <row r="706" ht="12.75">
      <c r="A706" s="24"/>
    </row>
    <row r="707" ht="12.75">
      <c r="A707" s="24"/>
    </row>
    <row r="708" ht="12.75">
      <c r="A708" s="24"/>
    </row>
    <row r="709" ht="12.75">
      <c r="A709" s="24"/>
    </row>
    <row r="710" ht="12.75">
      <c r="A710" s="24"/>
    </row>
    <row r="711" ht="12.75">
      <c r="A711" s="24"/>
    </row>
    <row r="712" ht="12.75">
      <c r="A712" s="24"/>
    </row>
    <row r="713" ht="12.75">
      <c r="A713" s="24"/>
    </row>
    <row r="714" ht="12.75">
      <c r="A714" s="24"/>
    </row>
    <row r="715" ht="12.75">
      <c r="A715" s="24"/>
    </row>
    <row r="716" ht="12.75">
      <c r="A716" s="24"/>
    </row>
    <row r="717" ht="12.75">
      <c r="A717" s="24"/>
    </row>
    <row r="718" ht="12.75">
      <c r="A718" s="24"/>
    </row>
    <row r="719" ht="12.75">
      <c r="A719" s="24"/>
    </row>
    <row r="720" ht="12.75">
      <c r="A720" s="24"/>
    </row>
    <row r="721" ht="12.75">
      <c r="A721" s="24"/>
    </row>
    <row r="722" ht="12.75">
      <c r="A722" s="24"/>
    </row>
    <row r="723" ht="12.75">
      <c r="A723" s="24"/>
    </row>
    <row r="724" ht="12.75">
      <c r="A724" s="24"/>
    </row>
    <row r="725" ht="12.75">
      <c r="A725" s="24"/>
    </row>
    <row r="726" ht="12.75">
      <c r="A726" s="24"/>
    </row>
    <row r="727" ht="12.75">
      <c r="A727" s="24"/>
    </row>
    <row r="728" ht="12.75">
      <c r="A728" s="24"/>
    </row>
    <row r="729" ht="12.75">
      <c r="A729" s="24"/>
    </row>
    <row r="730" ht="12.75">
      <c r="A730" s="24"/>
    </row>
    <row r="731" ht="12.75">
      <c r="A731" s="24"/>
    </row>
    <row r="732" ht="12.75">
      <c r="A732" s="24"/>
    </row>
    <row r="733" ht="12.75">
      <c r="A733" s="24"/>
    </row>
    <row r="734" ht="12.75">
      <c r="A734" s="24"/>
    </row>
    <row r="735" ht="12.75">
      <c r="A735" s="24"/>
    </row>
    <row r="736" ht="12.75">
      <c r="A736" s="24"/>
    </row>
    <row r="737" ht="12.75">
      <c r="A737" s="24"/>
    </row>
    <row r="738" ht="12.75">
      <c r="A738" s="24"/>
    </row>
    <row r="739" ht="12.75">
      <c r="A739" s="24"/>
    </row>
    <row r="740" ht="12.75">
      <c r="A740" s="24"/>
    </row>
    <row r="741" ht="12.75">
      <c r="A741" s="24"/>
    </row>
    <row r="742" ht="12.75">
      <c r="A742" s="24"/>
    </row>
    <row r="743" ht="12.75">
      <c r="A743" s="24"/>
    </row>
    <row r="744" ht="12.75">
      <c r="A744" s="24"/>
    </row>
    <row r="745" ht="12.75">
      <c r="A745" s="24"/>
    </row>
    <row r="746" ht="12.75">
      <c r="A746" s="24"/>
    </row>
    <row r="747" ht="12.75">
      <c r="A747" s="24"/>
    </row>
    <row r="748" ht="12.75">
      <c r="A748" s="24"/>
    </row>
    <row r="749" ht="12.75">
      <c r="A749" s="24"/>
    </row>
    <row r="750" ht="12.75">
      <c r="A750" s="24"/>
    </row>
    <row r="751" ht="12.75">
      <c r="A751" s="24"/>
    </row>
    <row r="752" ht="12.75">
      <c r="A752" s="24"/>
    </row>
    <row r="753" ht="12.75">
      <c r="A753" s="24"/>
    </row>
    <row r="754" ht="12.75">
      <c r="A754" s="24"/>
    </row>
    <row r="755" ht="12.75">
      <c r="A755" s="24"/>
    </row>
    <row r="756" ht="12.75">
      <c r="A756" s="24"/>
    </row>
    <row r="757" ht="12.75">
      <c r="A757" s="24"/>
    </row>
    <row r="758" ht="12.75">
      <c r="A758" s="24"/>
    </row>
    <row r="759" ht="12.75">
      <c r="A759" s="24"/>
    </row>
    <row r="760" ht="12.75">
      <c r="A760" s="24"/>
    </row>
    <row r="761" ht="12.75">
      <c r="A761" s="24"/>
    </row>
    <row r="762" ht="12.75">
      <c r="A762" s="24"/>
    </row>
    <row r="763" ht="12.75">
      <c r="A763" s="24"/>
    </row>
    <row r="764" ht="12.75">
      <c r="A764" s="24"/>
    </row>
    <row r="765" ht="12.75">
      <c r="A765" s="24"/>
    </row>
    <row r="766" ht="12.75">
      <c r="A766" s="24"/>
    </row>
    <row r="767" ht="12.75">
      <c r="A767" s="24"/>
    </row>
    <row r="768" ht="12.75">
      <c r="A768" s="24"/>
    </row>
    <row r="769" ht="12.75">
      <c r="A769" s="24"/>
    </row>
    <row r="770" ht="12.75">
      <c r="A770" s="24"/>
    </row>
    <row r="771" ht="12.75">
      <c r="A771" s="24"/>
    </row>
    <row r="772" ht="12.75">
      <c r="A772" s="24"/>
    </row>
    <row r="773" ht="12.75">
      <c r="A773" s="24"/>
    </row>
    <row r="774" ht="12.75">
      <c r="A774" s="24"/>
    </row>
    <row r="775" ht="12.75">
      <c r="A775" s="24"/>
    </row>
    <row r="776" ht="12.75">
      <c r="A776" s="24"/>
    </row>
    <row r="777" ht="12.75">
      <c r="A777" s="24"/>
    </row>
    <row r="778" ht="12.75">
      <c r="A778" s="24"/>
    </row>
    <row r="779" ht="12.75">
      <c r="A779" s="24"/>
    </row>
    <row r="780" ht="12.75">
      <c r="A780" s="24"/>
    </row>
    <row r="781" ht="12.75">
      <c r="A781" s="24"/>
    </row>
    <row r="782" ht="12.75">
      <c r="A782" s="24"/>
    </row>
    <row r="783" ht="12.75">
      <c r="A783" s="24"/>
    </row>
    <row r="784" ht="12.75">
      <c r="A784" s="24"/>
    </row>
    <row r="785" ht="12.75">
      <c r="A785" s="24"/>
    </row>
    <row r="786" ht="12.75">
      <c r="A786" s="24"/>
    </row>
    <row r="787" ht="12.75">
      <c r="A787" s="24"/>
    </row>
    <row r="788" ht="12.75">
      <c r="A788" s="24"/>
    </row>
    <row r="789" ht="12.75">
      <c r="A789" s="24"/>
    </row>
    <row r="790" ht="12.75">
      <c r="A790" s="24"/>
    </row>
    <row r="791" ht="12.75">
      <c r="A791" s="24"/>
    </row>
    <row r="792" ht="12.75">
      <c r="A792" s="24"/>
    </row>
    <row r="793" ht="12.75">
      <c r="A793" s="24"/>
    </row>
    <row r="794" ht="12.75">
      <c r="A794" s="24"/>
    </row>
    <row r="795" ht="12.75">
      <c r="A795" s="24"/>
    </row>
    <row r="796" ht="12.75">
      <c r="A796" s="24"/>
    </row>
    <row r="797" ht="12.75">
      <c r="A797" s="24"/>
    </row>
    <row r="798" ht="12.75">
      <c r="A798" s="24"/>
    </row>
    <row r="799" ht="12.75">
      <c r="A799" s="24"/>
    </row>
    <row r="800" ht="12.75">
      <c r="A800" s="24"/>
    </row>
    <row r="801" ht="12.75">
      <c r="A801" s="24"/>
    </row>
    <row r="802" ht="12.75">
      <c r="A802" s="24"/>
    </row>
    <row r="803" ht="12.75">
      <c r="A803" s="24"/>
    </row>
    <row r="804" ht="12.75">
      <c r="A804" s="24"/>
    </row>
    <row r="805" ht="12.75">
      <c r="A805" s="24"/>
    </row>
    <row r="806" ht="12.75">
      <c r="A806" s="24"/>
    </row>
    <row r="807" ht="12.75">
      <c r="A807" s="24"/>
    </row>
    <row r="808" ht="12.75">
      <c r="A808" s="24"/>
    </row>
    <row r="809" ht="12.75">
      <c r="A809" s="24"/>
    </row>
    <row r="810" ht="12.75">
      <c r="A810" s="24"/>
    </row>
    <row r="811" ht="12.75">
      <c r="A811" s="24"/>
    </row>
    <row r="812" ht="12.75">
      <c r="A812" s="24"/>
    </row>
    <row r="813" ht="12.75">
      <c r="A813" s="24"/>
    </row>
    <row r="814" ht="12.75">
      <c r="A814" s="24"/>
    </row>
    <row r="815" ht="12.75">
      <c r="A815" s="24"/>
    </row>
    <row r="816" ht="12.75">
      <c r="A816" s="24"/>
    </row>
    <row r="817" ht="12.75">
      <c r="A817" s="24"/>
    </row>
    <row r="818" ht="12.75">
      <c r="A818" s="24"/>
    </row>
    <row r="819" ht="12.75">
      <c r="A819" s="24"/>
    </row>
    <row r="820" ht="12.75">
      <c r="A820" s="24"/>
    </row>
    <row r="821" ht="12.75">
      <c r="A821" s="24"/>
    </row>
    <row r="822" ht="12.75">
      <c r="A822" s="24"/>
    </row>
    <row r="823" ht="12.75">
      <c r="A823" s="24"/>
    </row>
    <row r="824" ht="12.75">
      <c r="A824" s="24"/>
    </row>
    <row r="825" ht="12.75">
      <c r="A825" s="24"/>
    </row>
    <row r="826" ht="12.75">
      <c r="A826" s="24"/>
    </row>
    <row r="827" ht="12.75">
      <c r="A827" s="24"/>
    </row>
    <row r="828" ht="12.75">
      <c r="A828" s="24"/>
    </row>
    <row r="829" ht="12.75">
      <c r="A829" s="24"/>
    </row>
    <row r="830" ht="12.75">
      <c r="A830" s="24"/>
    </row>
    <row r="831" ht="12.75">
      <c r="A831" s="24"/>
    </row>
    <row r="832" ht="12.75">
      <c r="A832" s="24"/>
    </row>
    <row r="833" ht="12.75">
      <c r="A833" s="24"/>
    </row>
    <row r="834" ht="12.75">
      <c r="A834" s="24"/>
    </row>
    <row r="835" ht="12.75">
      <c r="A835" s="24"/>
    </row>
    <row r="836" ht="12.75">
      <c r="A836" s="24"/>
    </row>
    <row r="837" ht="12.75">
      <c r="A837" s="24"/>
    </row>
    <row r="838" ht="12.75">
      <c r="A838" s="24"/>
    </row>
    <row r="839" ht="12.75">
      <c r="A839" s="24"/>
    </row>
    <row r="840" ht="12.75">
      <c r="A840" s="24"/>
    </row>
    <row r="841" ht="12.75">
      <c r="A841" s="24"/>
    </row>
    <row r="842" ht="12.75">
      <c r="A842" s="24"/>
    </row>
    <row r="843" ht="12.75">
      <c r="A843" s="24"/>
    </row>
    <row r="844" ht="12.75">
      <c r="A844" s="24"/>
    </row>
    <row r="845" ht="12.75">
      <c r="A845" s="24"/>
    </row>
    <row r="846" ht="12.75">
      <c r="A846" s="24"/>
    </row>
    <row r="847" ht="12.75">
      <c r="A847" s="24"/>
    </row>
    <row r="848" ht="12.75">
      <c r="A848" s="24"/>
    </row>
    <row r="849" ht="12.75">
      <c r="A849" s="24"/>
    </row>
    <row r="850" ht="12.75">
      <c r="A850" s="24"/>
    </row>
    <row r="851" ht="12.75">
      <c r="A851" s="24"/>
    </row>
    <row r="852" ht="12.75">
      <c r="A852" s="24"/>
    </row>
    <row r="853" ht="12.75">
      <c r="A853" s="24"/>
    </row>
    <row r="854" ht="12.75">
      <c r="A854" s="24"/>
    </row>
    <row r="855" ht="12.75">
      <c r="A855" s="24"/>
    </row>
    <row r="856" ht="12.75">
      <c r="A856" s="24"/>
    </row>
    <row r="857" ht="12.75">
      <c r="A857" s="24"/>
    </row>
    <row r="858" ht="12.75">
      <c r="A858" s="24"/>
    </row>
    <row r="859" ht="12.75">
      <c r="A859" s="24"/>
    </row>
    <row r="860" ht="12.75">
      <c r="A860" s="24"/>
    </row>
    <row r="861" ht="12.75">
      <c r="A861" s="24"/>
    </row>
    <row r="862" ht="12.75">
      <c r="A862" s="24"/>
    </row>
    <row r="863" ht="12.75">
      <c r="A863" s="24"/>
    </row>
    <row r="864" ht="12.75">
      <c r="A864" s="24"/>
    </row>
    <row r="865" ht="12.75">
      <c r="A865" s="24"/>
    </row>
    <row r="866" ht="12.75">
      <c r="A866" s="24"/>
    </row>
    <row r="867" ht="12.75">
      <c r="A867" s="24"/>
    </row>
    <row r="868" ht="12.75">
      <c r="A868" s="24"/>
    </row>
    <row r="869" ht="12.75">
      <c r="A869" s="24"/>
    </row>
    <row r="870" ht="12.75">
      <c r="A870" s="24"/>
    </row>
    <row r="871" ht="12.75">
      <c r="A871" s="24"/>
    </row>
    <row r="872" ht="12.75">
      <c r="A872" s="24"/>
    </row>
    <row r="873" ht="12.75">
      <c r="A873" s="24"/>
    </row>
    <row r="874" ht="12.75">
      <c r="A874" s="24"/>
    </row>
    <row r="875" ht="12.75">
      <c r="A875" s="24"/>
    </row>
    <row r="876" ht="12.75">
      <c r="A876" s="24"/>
    </row>
    <row r="877" ht="12.75">
      <c r="A877" s="24"/>
    </row>
    <row r="878" ht="12.75">
      <c r="A878" s="24"/>
    </row>
    <row r="879" ht="12.75">
      <c r="A879" s="24"/>
    </row>
    <row r="880" ht="12.75">
      <c r="A880" s="24"/>
    </row>
    <row r="881" ht="12.75">
      <c r="A881" s="24"/>
    </row>
    <row r="882" ht="12.75">
      <c r="A882" s="24"/>
    </row>
    <row r="883" ht="12.75">
      <c r="A883" s="24"/>
    </row>
    <row r="884" ht="12.75">
      <c r="A884" s="24"/>
    </row>
    <row r="885" ht="12.75">
      <c r="A885" s="24"/>
    </row>
    <row r="886" ht="12.75">
      <c r="A886" s="24"/>
    </row>
    <row r="887" ht="12.75">
      <c r="A887" s="24"/>
    </row>
    <row r="888" ht="12.75">
      <c r="A888" s="24"/>
    </row>
    <row r="889" ht="12.75">
      <c r="A889" s="24"/>
    </row>
    <row r="890" ht="12.75">
      <c r="A890" s="24"/>
    </row>
    <row r="891" ht="12.75">
      <c r="A891" s="24"/>
    </row>
    <row r="892" ht="12.75">
      <c r="A892" s="24"/>
    </row>
    <row r="893" ht="12.75">
      <c r="A893" s="24"/>
    </row>
    <row r="894" ht="12.75">
      <c r="A894" s="24"/>
    </row>
    <row r="895" ht="12.75">
      <c r="A895" s="24"/>
    </row>
    <row r="896" ht="12.75">
      <c r="A896" s="24"/>
    </row>
    <row r="897" ht="12.75">
      <c r="A897" s="24"/>
    </row>
    <row r="898" ht="12.75">
      <c r="A898" s="24"/>
    </row>
    <row r="899" ht="12.75">
      <c r="A899" s="24"/>
    </row>
    <row r="900" ht="12.75">
      <c r="A900" s="24"/>
    </row>
    <row r="901" ht="12.75">
      <c r="A901" s="24"/>
    </row>
    <row r="902" ht="12.75">
      <c r="A902" s="24"/>
    </row>
    <row r="903" ht="12.75">
      <c r="A903" s="24"/>
    </row>
    <row r="904" ht="12.75">
      <c r="A904" s="24"/>
    </row>
    <row r="905" ht="12.75">
      <c r="A905" s="24"/>
    </row>
    <row r="906" ht="12.75">
      <c r="A906" s="24"/>
    </row>
    <row r="907" ht="12.75">
      <c r="A907" s="24"/>
    </row>
    <row r="908" ht="12.75">
      <c r="A908" s="24"/>
    </row>
    <row r="909" ht="12.75">
      <c r="A909" s="24"/>
    </row>
    <row r="910" ht="12.75">
      <c r="A910" s="24"/>
    </row>
    <row r="911" ht="12.75">
      <c r="A911" s="24"/>
    </row>
    <row r="912" ht="12.75">
      <c r="A912" s="24"/>
    </row>
    <row r="913" ht="12.75">
      <c r="A913" s="24"/>
    </row>
    <row r="914" ht="12.75">
      <c r="A914" s="24"/>
    </row>
    <row r="915" ht="12.75">
      <c r="A915" s="24"/>
    </row>
    <row r="916" ht="12.75">
      <c r="A916" s="24"/>
    </row>
    <row r="917" ht="12.75">
      <c r="A917" s="24"/>
    </row>
    <row r="918" ht="12.75">
      <c r="A918" s="24"/>
    </row>
    <row r="919" ht="12.75">
      <c r="A919" s="24"/>
    </row>
    <row r="920" ht="12.75">
      <c r="A920" s="24"/>
    </row>
    <row r="921" ht="12.75">
      <c r="A921" s="24"/>
    </row>
    <row r="922" ht="12.75">
      <c r="A922" s="24"/>
    </row>
    <row r="923" ht="12.75">
      <c r="A923" s="24"/>
    </row>
    <row r="924" ht="12.75">
      <c r="A924" s="24"/>
    </row>
    <row r="925" ht="12.75">
      <c r="A925" s="24"/>
    </row>
    <row r="926" ht="12.75">
      <c r="A926" s="24"/>
    </row>
    <row r="927" ht="12.75">
      <c r="A927" s="24"/>
    </row>
    <row r="928" ht="12.75">
      <c r="A928" s="24"/>
    </row>
    <row r="929" ht="12.75">
      <c r="A929" s="24"/>
    </row>
    <row r="930" ht="12.75">
      <c r="A930" s="24"/>
    </row>
    <row r="931" ht="12.75">
      <c r="A931" s="24"/>
    </row>
    <row r="932" ht="12.75">
      <c r="A932" s="24"/>
    </row>
    <row r="933" ht="12.75">
      <c r="A933" s="24"/>
    </row>
    <row r="934" ht="12.75">
      <c r="A934" s="24"/>
    </row>
    <row r="935" ht="12.75">
      <c r="A935" s="24"/>
    </row>
    <row r="936" ht="12.75">
      <c r="A936" s="24"/>
    </row>
    <row r="937" ht="12.75">
      <c r="A937" s="24"/>
    </row>
    <row r="938" ht="12.75">
      <c r="A938" s="24"/>
    </row>
    <row r="939" ht="12.75">
      <c r="A939" s="24"/>
    </row>
    <row r="940" ht="12.75">
      <c r="A940" s="24"/>
    </row>
    <row r="941" ht="12.75">
      <c r="A941" s="24"/>
    </row>
    <row r="942" ht="12.75">
      <c r="A942" s="24"/>
    </row>
    <row r="943" ht="12.75">
      <c r="A943" s="24"/>
    </row>
    <row r="944" ht="12.75">
      <c r="A944" s="24"/>
    </row>
    <row r="945" ht="12.75">
      <c r="A945" s="24"/>
    </row>
    <row r="946" ht="12.75">
      <c r="A946" s="24"/>
    </row>
    <row r="947" ht="12.75">
      <c r="A947" s="24"/>
    </row>
    <row r="948" ht="12.75">
      <c r="A948" s="24"/>
    </row>
    <row r="949" ht="12.75">
      <c r="A949" s="24"/>
    </row>
    <row r="950" ht="12.75">
      <c r="A950" s="24"/>
    </row>
    <row r="951" ht="12.75">
      <c r="A951" s="24"/>
    </row>
    <row r="952" ht="12.75">
      <c r="A952" s="24"/>
    </row>
    <row r="953" ht="12.75">
      <c r="A953" s="24"/>
    </row>
    <row r="954" ht="12.75">
      <c r="A954" s="24"/>
    </row>
    <row r="955" ht="12.75">
      <c r="A955" s="24"/>
    </row>
    <row r="956" ht="12.75">
      <c r="A956" s="24"/>
    </row>
    <row r="957" ht="12.75">
      <c r="A957" s="24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stang012</dc:creator>
  <cp:keywords/>
  <dc:description/>
  <cp:lastModifiedBy>valentsa</cp:lastModifiedBy>
  <cp:lastPrinted>2004-07-22T17:52:07Z</cp:lastPrinted>
  <dcterms:created xsi:type="dcterms:W3CDTF">2001-10-18T15:07:35Z</dcterms:created>
  <dcterms:modified xsi:type="dcterms:W3CDTF">2007-07-11T15:49:44Z</dcterms:modified>
  <cp:category/>
  <cp:version/>
  <cp:contentType/>
  <cp:contentStatus/>
</cp:coreProperties>
</file>