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KAWC" sheetId="1" r:id="rId1"/>
  </sheets>
  <definedNames>
    <definedName name="_xlnm.Print_Area" localSheetId="0">'KAWC'!$A$15:$R$80</definedName>
    <definedName name="_xlnm.Print_Titles" localSheetId="0">'KAWC'!$1:$14</definedName>
  </definedNames>
  <calcPr fullCalcOnLoad="1"/>
</workbook>
</file>

<file path=xl/sharedStrings.xml><?xml version="1.0" encoding="utf-8"?>
<sst xmlns="http://schemas.openxmlformats.org/spreadsheetml/2006/main" count="118" uniqueCount="75">
  <si>
    <t>ORIGINAL COST</t>
  </si>
  <si>
    <t>NET</t>
  </si>
  <si>
    <t xml:space="preserve">AT </t>
  </si>
  <si>
    <t>ACCRUAL</t>
  </si>
  <si>
    <t>DEPRECIABLE GROUP</t>
  </si>
  <si>
    <t>SALVAGE</t>
  </si>
  <si>
    <t>RATE</t>
  </si>
  <si>
    <t>STRUCTURES &amp; IMPROVEMENTS</t>
  </si>
  <si>
    <t>TOTAL DEPRECIABLE PLANT</t>
  </si>
  <si>
    <t>METERS</t>
  </si>
  <si>
    <t>OFFICE FURNITURE &amp; EQUIPMENT</t>
  </si>
  <si>
    <t>TOTAL ACCOUNT 340</t>
  </si>
  <si>
    <t>TRANSPORTATION EQUIPMENT</t>
  </si>
  <si>
    <t>TOTAL ACCOUNT 341</t>
  </si>
  <si>
    <t>TRANSMISSION &amp; DISTRIBUTION</t>
  </si>
  <si>
    <t>TOTAL ACCOUNT 304</t>
  </si>
  <si>
    <t>KENTUCKY AMERICAN WATER COMPANY</t>
  </si>
  <si>
    <t>DECEMBER 31, 2006</t>
  </si>
  <si>
    <t xml:space="preserve">SOURCE OF SUPPLY           </t>
  </si>
  <si>
    <t xml:space="preserve">POWER &amp; PUMPING STRUCTURES </t>
  </si>
  <si>
    <t xml:space="preserve">WATER TREATMENT            </t>
  </si>
  <si>
    <t xml:space="preserve">OFFICE BUILDINGS           </t>
  </si>
  <si>
    <t xml:space="preserve">MISCELLANEOUS STRUCTURES   </t>
  </si>
  <si>
    <t xml:space="preserve">COLLECTING AND IMPOUNDING RESERVOIRS    </t>
  </si>
  <si>
    <t xml:space="preserve">LAKE, RIVER AND OTHER INTAKES           </t>
  </si>
  <si>
    <t xml:space="preserve">SUPPLY MAINS                            </t>
  </si>
  <si>
    <t xml:space="preserve">OTHER POWER GENERATION EQUIPMENT        </t>
  </si>
  <si>
    <t xml:space="preserve">PURIFICATION SYSTEM - EQUIPMENT         </t>
  </si>
  <si>
    <t>MAINS &amp; ACCESSORIES</t>
  </si>
  <si>
    <t xml:space="preserve">BRONZE CASE </t>
  </si>
  <si>
    <t>PLASTIC CASE</t>
  </si>
  <si>
    <t xml:space="preserve">OTHER       </t>
  </si>
  <si>
    <t xml:space="preserve">METER INSTALLATIONS    </t>
  </si>
  <si>
    <t xml:space="preserve">FIRE HYDRANTS          </t>
  </si>
  <si>
    <t xml:space="preserve">FURNITURE                 </t>
  </si>
  <si>
    <t xml:space="preserve">MAINFRAME                 </t>
  </si>
  <si>
    <t xml:space="preserve">COMPUTER SOFTWARE         </t>
  </si>
  <si>
    <t xml:space="preserve">OTHER                     </t>
  </si>
  <si>
    <t>LIGHT DUTY TRUCKS</t>
  </si>
  <si>
    <t>HEAVY DUTY TRUCKS</t>
  </si>
  <si>
    <t xml:space="preserve">AUTOS            </t>
  </si>
  <si>
    <t xml:space="preserve">OTHER            </t>
  </si>
  <si>
    <t xml:space="preserve">STORES EQUIPMENT                       </t>
  </si>
  <si>
    <t xml:space="preserve">TOOLS, SHOP AND GARAGE EQUIPMENT       </t>
  </si>
  <si>
    <t xml:space="preserve">LABORATORY EQUIPMENT                   </t>
  </si>
  <si>
    <t xml:space="preserve">POWER OPERATED EQUIPMENT               </t>
  </si>
  <si>
    <t>COMMUNICATION EQUIPMENT - NON-TELEPHONE</t>
  </si>
  <si>
    <t xml:space="preserve">MISCELLANEOUS EQUIPMENT                </t>
  </si>
  <si>
    <t xml:space="preserve">OTHER TANGIBLE PROPERTY                </t>
  </si>
  <si>
    <t xml:space="preserve">SERVICES </t>
  </si>
  <si>
    <t>TOTAL ACCOUNT 334.1</t>
  </si>
  <si>
    <t>STORE, SHOP &amp; GARAGE STRUCTURES</t>
  </si>
  <si>
    <t xml:space="preserve">DISTRIBUTION RESERVOIRS AND STANDPIPES   </t>
  </si>
  <si>
    <t>OTHER SOURCE OF SUPPLY PLANT</t>
  </si>
  <si>
    <t xml:space="preserve">PERSONAL COMPUTERS       </t>
  </si>
  <si>
    <t xml:space="preserve">PERIPHERAL-OTHER          </t>
  </si>
  <si>
    <t>COMPUTER SOFTWARE-PERSONAL</t>
  </si>
  <si>
    <t xml:space="preserve">COMPUTER SOFTWARE-OTHER   </t>
  </si>
  <si>
    <t>0</t>
  </si>
  <si>
    <t>20</t>
  </si>
  <si>
    <t>15</t>
  </si>
  <si>
    <t>25</t>
  </si>
  <si>
    <t>PUMPING EQUIPMENT</t>
  </si>
  <si>
    <t xml:space="preserve">ELECTRIC       </t>
  </si>
  <si>
    <t>DIESEL</t>
  </si>
  <si>
    <t>HYDRAULIC</t>
  </si>
  <si>
    <t>TOTAL ACCOUNT 311</t>
  </si>
  <si>
    <t/>
  </si>
  <si>
    <t>ANNUAL</t>
  </si>
  <si>
    <t>PROPOSED</t>
  </si>
  <si>
    <t xml:space="preserve"> </t>
  </si>
  <si>
    <t>CURRENT</t>
  </si>
  <si>
    <t>ESTIMATED ANNUAL NET SALVAGE FOR 2007 USING PROPOSED AND CURRENT ANNUAL ACCRUAL RATES</t>
  </si>
  <si>
    <t>ESTIMATED</t>
  </si>
  <si>
    <t>AGDR2 #27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</si>
</sst>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  <numFmt numFmtId="167" formatCode="[$-409]dddd\,\ mmmm\ d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" xfId="0" applyFont="1" applyAlignment="1">
      <alignment horizontal="center"/>
    </xf>
    <xf numFmtId="15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2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39" fontId="0" fillId="0" borderId="0" xfId="0" applyNumberFormat="1" applyAlignment="1">
      <alignment/>
    </xf>
    <xf numFmtId="39" fontId="0" fillId="0" borderId="3" xfId="0" applyNumberFormat="1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Continuous"/>
    </xf>
    <xf numFmtId="37" fontId="0" fillId="0" borderId="0" xfId="0" applyNumberFormat="1" applyFont="1" applyFill="1" applyAlignment="1" quotePrefix="1">
      <alignment horizontal="right"/>
    </xf>
    <xf numFmtId="37" fontId="0" fillId="0" borderId="3" xfId="0" applyNumberFormat="1" applyFont="1" applyFill="1" applyBorder="1" applyAlignment="1" quotePrefix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 horizontal="right"/>
    </xf>
    <xf numFmtId="165" fontId="0" fillId="0" borderId="3" xfId="0" applyNumberFormat="1" applyFont="1" applyFill="1" applyBorder="1" applyAlignment="1" quotePrefix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1"/>
  <sheetViews>
    <sheetView tabSelected="1" showOutlineSymbols="0" zoomScale="95" zoomScaleNormal="95" workbookViewId="0" topLeftCell="A1">
      <selection activeCell="A13" sqref="A13:C13"/>
    </sheetView>
  </sheetViews>
  <sheetFormatPr defaultColWidth="9.140625" defaultRowHeight="12.75"/>
  <cols>
    <col min="1" max="1" width="7.00390625" style="12" customWidth="1"/>
    <col min="2" max="2" width="1.421875" style="37" customWidth="1"/>
    <col min="3" max="3" width="45.8515625" style="0" customWidth="1"/>
    <col min="4" max="4" width="3.7109375" style="0" customWidth="1"/>
    <col min="5" max="5" width="18.8515625" style="0" customWidth="1"/>
    <col min="6" max="6" width="4.57421875" style="0" customWidth="1"/>
    <col min="7" max="7" width="6.140625" style="0" customWidth="1"/>
    <col min="8" max="8" width="12.00390625" style="0" customWidth="1"/>
    <col min="9" max="9" width="3.8515625" style="0" customWidth="1"/>
    <col min="10" max="10" width="11.28125" style="0" customWidth="1"/>
    <col min="11" max="11" width="3.7109375" style="0" customWidth="1"/>
    <col min="12" max="12" width="12.140625" style="0" customWidth="1"/>
    <col min="13" max="13" width="7.57421875" style="0" customWidth="1"/>
    <col min="14" max="14" width="10.7109375" style="0" customWidth="1"/>
    <col min="15" max="15" width="4.421875" style="0" customWidth="1"/>
    <col min="16" max="16" width="10.7109375" style="0" customWidth="1"/>
    <col min="17" max="17" width="3.00390625" style="0" customWidth="1"/>
    <col min="18" max="18" width="12.00390625" style="0" customWidth="1"/>
    <col min="19" max="16384" width="10.7109375" style="0" customWidth="1"/>
  </cols>
  <sheetData>
    <row r="1" spans="1:44" ht="12.7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8"/>
      <c r="B3" s="34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>
      <c r="A4" s="74" t="s">
        <v>72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78" t="s">
        <v>74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9"/>
      <c r="B8" s="24"/>
      <c r="C8" s="10"/>
      <c r="D8" s="10"/>
      <c r="F8" s="25"/>
      <c r="G8" s="25"/>
      <c r="H8" s="58" t="s">
        <v>69</v>
      </c>
      <c r="I8" s="58"/>
      <c r="J8" s="58"/>
      <c r="K8" s="58"/>
      <c r="L8" s="58"/>
      <c r="M8" s="1"/>
      <c r="N8" s="58" t="s">
        <v>71</v>
      </c>
      <c r="O8" s="58"/>
      <c r="P8" s="58"/>
      <c r="Q8" s="58"/>
      <c r="R8" s="5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9"/>
      <c r="B9" s="24"/>
      <c r="C9" s="10"/>
      <c r="D9" s="10"/>
      <c r="E9" s="24"/>
      <c r="F9" s="24"/>
      <c r="G9" s="24"/>
      <c r="H9" s="24"/>
      <c r="I9" s="24"/>
      <c r="J9" s="24"/>
      <c r="K9" s="10"/>
      <c r="L9" s="9" t="s">
        <v>73</v>
      </c>
      <c r="M9" s="1"/>
      <c r="N9" s="39" t="s">
        <v>70</v>
      </c>
      <c r="O9" s="1"/>
      <c r="P9" s="1"/>
      <c r="Q9" s="1"/>
      <c r="R9" s="9" t="s">
        <v>73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0" ht="12.75">
      <c r="A10" s="9"/>
      <c r="B10" s="24"/>
      <c r="C10" s="10"/>
      <c r="D10" s="10"/>
      <c r="E10" s="7" t="s">
        <v>0</v>
      </c>
      <c r="F10" s="7"/>
      <c r="G10" s="10"/>
      <c r="H10" s="7" t="s">
        <v>68</v>
      </c>
      <c r="I10" s="10"/>
      <c r="J10" s="9"/>
      <c r="K10" s="1"/>
      <c r="L10" s="39">
        <v>2007</v>
      </c>
      <c r="M10" s="1"/>
      <c r="N10" s="7" t="s">
        <v>68</v>
      </c>
      <c r="O10" s="1"/>
      <c r="P10" s="39" t="s">
        <v>70</v>
      </c>
      <c r="Q10" s="1"/>
      <c r="R10" s="39">
        <v>2007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24"/>
      <c r="B11" s="24"/>
      <c r="C11" s="10"/>
      <c r="D11" s="10"/>
      <c r="E11" s="7" t="s">
        <v>2</v>
      </c>
      <c r="F11" s="7"/>
      <c r="G11" s="14"/>
      <c r="H11" s="24" t="s">
        <v>3</v>
      </c>
      <c r="I11" s="10"/>
      <c r="J11" s="9" t="s">
        <v>1</v>
      </c>
      <c r="K11" s="1"/>
      <c r="L11" s="9" t="s">
        <v>1</v>
      </c>
      <c r="M11" s="1"/>
      <c r="N11" s="24" t="s">
        <v>3</v>
      </c>
      <c r="O11" s="1"/>
      <c r="P11" s="9" t="s">
        <v>1</v>
      </c>
      <c r="Q11" s="1"/>
      <c r="R11" s="9" t="s">
        <v>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75" t="s">
        <v>4</v>
      </c>
      <c r="B12" s="75"/>
      <c r="C12" s="75"/>
      <c r="D12" s="10"/>
      <c r="E12" s="5" t="s">
        <v>17</v>
      </c>
      <c r="F12" s="7"/>
      <c r="G12" s="14"/>
      <c r="H12" s="9" t="s">
        <v>6</v>
      </c>
      <c r="I12" s="10"/>
      <c r="J12" s="9" t="s">
        <v>5</v>
      </c>
      <c r="K12" s="1"/>
      <c r="L12" s="9" t="s">
        <v>5</v>
      </c>
      <c r="M12" s="1"/>
      <c r="N12" s="9" t="s">
        <v>6</v>
      </c>
      <c r="O12" s="1"/>
      <c r="P12" s="9" t="s">
        <v>5</v>
      </c>
      <c r="Q12" s="1"/>
      <c r="R12" s="9" t="s">
        <v>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12" customFormat="1" ht="12.75">
      <c r="A13" s="76" t="s">
        <v>70</v>
      </c>
      <c r="B13" s="77"/>
      <c r="C13" s="77"/>
      <c r="D13" s="9"/>
      <c r="E13" s="38"/>
      <c r="F13" s="4"/>
      <c r="G13" s="2"/>
      <c r="H13" s="38"/>
      <c r="I13" s="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s="27" customFormat="1" ht="12.75">
      <c r="A14" s="24"/>
      <c r="B14" s="24"/>
      <c r="C14" s="25"/>
      <c r="D14" s="25"/>
      <c r="E14" s="25"/>
      <c r="F14" s="25"/>
      <c r="G14" s="2"/>
      <c r="H14" s="25"/>
      <c r="I14" s="25"/>
      <c r="J14" s="25"/>
      <c r="K14" s="26"/>
      <c r="L14" s="25"/>
      <c r="M14" s="26"/>
      <c r="N14" s="25"/>
      <c r="O14" s="26"/>
      <c r="P14" s="25"/>
      <c r="Q14" s="26"/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s="27" customFormat="1" ht="12.75">
      <c r="A15" s="24"/>
      <c r="B15" s="24"/>
      <c r="C15" s="46" t="s">
        <v>7</v>
      </c>
      <c r="D15" s="25"/>
      <c r="E15" s="25"/>
      <c r="F15" s="25"/>
      <c r="G15" s="2"/>
      <c r="H15" s="25"/>
      <c r="I15" s="25"/>
      <c r="J15" s="25"/>
      <c r="K15" s="26"/>
      <c r="L15" s="24"/>
      <c r="M15" s="54"/>
      <c r="N15" s="24"/>
      <c r="O15" s="54"/>
      <c r="P15" s="24"/>
      <c r="Q15" s="54"/>
      <c r="R15" s="24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s="18" customFormat="1" ht="12.75">
      <c r="A16" s="19">
        <v>304.1</v>
      </c>
      <c r="B16" s="35"/>
      <c r="C16" s="32" t="s">
        <v>18</v>
      </c>
      <c r="D16" s="40"/>
      <c r="E16" s="47">
        <v>2568387.51</v>
      </c>
      <c r="F16" s="49"/>
      <c r="G16" s="2"/>
      <c r="H16" s="11">
        <v>3.06</v>
      </c>
      <c r="I16" s="51"/>
      <c r="J16" s="50">
        <v>-5</v>
      </c>
      <c r="K16" s="10"/>
      <c r="L16" s="59">
        <v>3743</v>
      </c>
      <c r="M16" s="9"/>
      <c r="N16" s="11">
        <v>3.14</v>
      </c>
      <c r="O16" s="9"/>
      <c r="P16" s="50">
        <v>0</v>
      </c>
      <c r="Q16" s="9"/>
      <c r="R16" s="59">
        <v>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2.75">
      <c r="A17" s="43">
        <v>304.2</v>
      </c>
      <c r="B17" s="36"/>
      <c r="C17" s="41" t="s">
        <v>19</v>
      </c>
      <c r="D17" s="41"/>
      <c r="E17" s="47">
        <v>4800062.05</v>
      </c>
      <c r="F17" s="49"/>
      <c r="G17" s="2"/>
      <c r="H17" s="11">
        <v>2.01</v>
      </c>
      <c r="I17" s="51"/>
      <c r="J17" s="50">
        <v>-20</v>
      </c>
      <c r="K17" s="6"/>
      <c r="L17" s="59">
        <v>16080</v>
      </c>
      <c r="M17" s="55"/>
      <c r="N17" s="11">
        <v>2.32</v>
      </c>
      <c r="O17" s="55"/>
      <c r="P17" s="50">
        <v>-10</v>
      </c>
      <c r="Q17" s="55"/>
      <c r="R17" s="59">
        <v>10124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130" ht="12.75">
      <c r="A18" s="43">
        <v>304.3</v>
      </c>
      <c r="B18" s="36"/>
      <c r="C18" s="41" t="s">
        <v>20</v>
      </c>
      <c r="D18" s="41"/>
      <c r="E18" s="47">
        <v>8962557.44</v>
      </c>
      <c r="F18" s="49"/>
      <c r="G18" s="2"/>
      <c r="H18" s="11">
        <v>1.96</v>
      </c>
      <c r="I18" s="51"/>
      <c r="J18" s="50">
        <v>-20</v>
      </c>
      <c r="K18" s="14"/>
      <c r="L18" s="59">
        <v>29278</v>
      </c>
      <c r="M18" s="52"/>
      <c r="N18" s="11">
        <v>1.79</v>
      </c>
      <c r="O18" s="52"/>
      <c r="P18" s="50">
        <v>-10</v>
      </c>
      <c r="Q18" s="52"/>
      <c r="R18" s="59">
        <v>14585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</row>
    <row r="19" spans="1:130" ht="12.75">
      <c r="A19" s="43">
        <v>304.4</v>
      </c>
      <c r="B19" s="36"/>
      <c r="C19" s="41" t="s">
        <v>14</v>
      </c>
      <c r="D19" s="41"/>
      <c r="E19" s="47">
        <v>825967.62</v>
      </c>
      <c r="F19" s="49"/>
      <c r="G19" s="14"/>
      <c r="H19" s="11">
        <v>4.63</v>
      </c>
      <c r="I19" s="51"/>
      <c r="J19" s="50" t="s">
        <v>58</v>
      </c>
      <c r="K19" s="14"/>
      <c r="L19" s="59">
        <v>0</v>
      </c>
      <c r="M19" s="52"/>
      <c r="N19" s="11">
        <v>5.65</v>
      </c>
      <c r="O19" s="52"/>
      <c r="P19" s="50">
        <v>0</v>
      </c>
      <c r="Q19" s="52"/>
      <c r="R19" s="59">
        <v>0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</row>
    <row r="20" spans="1:130" ht="12.75">
      <c r="A20" s="19">
        <v>304.6</v>
      </c>
      <c r="B20" s="35"/>
      <c r="C20" s="32" t="s">
        <v>21</v>
      </c>
      <c r="D20" s="32"/>
      <c r="E20" s="47">
        <v>3991281.6</v>
      </c>
      <c r="F20" s="49"/>
      <c r="G20" s="14"/>
      <c r="H20" s="11">
        <v>2.1</v>
      </c>
      <c r="I20" s="51"/>
      <c r="J20" s="50">
        <v>-5</v>
      </c>
      <c r="K20" s="14"/>
      <c r="L20" s="59">
        <v>3991</v>
      </c>
      <c r="M20" s="52"/>
      <c r="N20" s="11">
        <v>1.68</v>
      </c>
      <c r="O20" s="52"/>
      <c r="P20" s="50">
        <v>0</v>
      </c>
      <c r="Q20" s="52"/>
      <c r="R20" s="59">
        <v>0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</row>
    <row r="21" spans="1:130" ht="12.75">
      <c r="A21" s="19">
        <v>304.7</v>
      </c>
      <c r="B21" s="35"/>
      <c r="C21" s="32" t="s">
        <v>51</v>
      </c>
      <c r="D21" s="32"/>
      <c r="E21" s="47">
        <v>1018770.93</v>
      </c>
      <c r="F21" s="49"/>
      <c r="G21" s="14"/>
      <c r="H21" s="11">
        <v>2.42</v>
      </c>
      <c r="I21" s="51"/>
      <c r="J21" s="50" t="s">
        <v>58</v>
      </c>
      <c r="K21" s="14"/>
      <c r="L21" s="59">
        <v>0</v>
      </c>
      <c r="M21" s="52"/>
      <c r="N21" s="11">
        <v>1.65</v>
      </c>
      <c r="O21" s="52"/>
      <c r="P21" s="50">
        <v>0</v>
      </c>
      <c r="Q21" s="52"/>
      <c r="R21" s="59">
        <v>0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</row>
    <row r="22" spans="1:130" ht="12.75">
      <c r="A22" s="19">
        <v>304.8</v>
      </c>
      <c r="B22" s="35"/>
      <c r="C22" s="32" t="s">
        <v>22</v>
      </c>
      <c r="D22" s="32"/>
      <c r="E22" s="48">
        <v>1563838.35</v>
      </c>
      <c r="F22" s="49"/>
      <c r="G22" s="14"/>
      <c r="H22" s="11">
        <v>4.38</v>
      </c>
      <c r="I22" s="51"/>
      <c r="J22" s="50" t="s">
        <v>58</v>
      </c>
      <c r="K22" s="14"/>
      <c r="L22" s="60">
        <v>0</v>
      </c>
      <c r="M22" s="52"/>
      <c r="N22" s="11">
        <v>3.97</v>
      </c>
      <c r="O22" s="52"/>
      <c r="P22" s="50">
        <v>0</v>
      </c>
      <c r="Q22" s="52"/>
      <c r="R22" s="60">
        <v>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</row>
    <row r="23" spans="1:130" ht="12.75">
      <c r="A23" s="19"/>
      <c r="B23" s="35"/>
      <c r="C23" s="32" t="s">
        <v>15</v>
      </c>
      <c r="D23" s="32"/>
      <c r="E23" s="20">
        <f>SUM(E16:E22)</f>
        <v>23730865.500000004</v>
      </c>
      <c r="F23" s="20"/>
      <c r="G23" s="14"/>
      <c r="H23" s="11" t="s">
        <v>70</v>
      </c>
      <c r="I23" s="51"/>
      <c r="J23" s="31"/>
      <c r="K23" s="14"/>
      <c r="L23" s="70">
        <f>SUM(L16:L22)</f>
        <v>53092</v>
      </c>
      <c r="M23" s="71"/>
      <c r="N23" s="57"/>
      <c r="O23" s="71"/>
      <c r="P23" s="56"/>
      <c r="Q23" s="71"/>
      <c r="R23" s="70">
        <f>SUM(R16:R22)</f>
        <v>24709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</row>
    <row r="24" spans="1:130" ht="12.75">
      <c r="A24" s="19"/>
      <c r="B24" s="35"/>
      <c r="C24" s="32"/>
      <c r="D24" s="32"/>
      <c r="E24" s="20"/>
      <c r="F24" s="20"/>
      <c r="G24" s="14"/>
      <c r="H24" s="11"/>
      <c r="I24" s="51"/>
      <c r="J24" s="31"/>
      <c r="K24" s="14"/>
      <c r="L24" s="61"/>
      <c r="M24" s="52"/>
      <c r="N24" s="11"/>
      <c r="O24" s="52"/>
      <c r="P24" s="31"/>
      <c r="Q24" s="52"/>
      <c r="R24" s="6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</row>
    <row r="25" spans="1:130" ht="12.75">
      <c r="A25" s="43"/>
      <c r="B25" s="36"/>
      <c r="C25" s="41"/>
      <c r="D25" s="41"/>
      <c r="E25" s="21"/>
      <c r="F25" s="21"/>
      <c r="G25" s="14"/>
      <c r="H25" s="15" t="s">
        <v>67</v>
      </c>
      <c r="I25" s="52"/>
      <c r="J25" s="42"/>
      <c r="K25" s="14"/>
      <c r="L25" s="62"/>
      <c r="M25" s="52"/>
      <c r="N25" s="15"/>
      <c r="O25" s="52"/>
      <c r="P25" s="42"/>
      <c r="Q25" s="52"/>
      <c r="R25" s="6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</row>
    <row r="26" spans="1:130" ht="12.75">
      <c r="A26" s="43">
        <v>305</v>
      </c>
      <c r="B26" s="36"/>
      <c r="C26" s="41" t="s">
        <v>23</v>
      </c>
      <c r="D26" s="41"/>
      <c r="E26" s="47">
        <v>1016553.24</v>
      </c>
      <c r="F26" s="49"/>
      <c r="G26" s="14"/>
      <c r="H26" s="11">
        <v>1.67</v>
      </c>
      <c r="I26" s="51"/>
      <c r="J26" s="50" t="s">
        <v>58</v>
      </c>
      <c r="K26" s="14"/>
      <c r="L26" s="59">
        <v>0</v>
      </c>
      <c r="M26" s="52"/>
      <c r="N26" s="11">
        <v>2.2</v>
      </c>
      <c r="O26" s="52"/>
      <c r="P26" s="50">
        <v>0</v>
      </c>
      <c r="Q26" s="52"/>
      <c r="R26" s="59">
        <v>0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ht="12.75">
      <c r="A27" s="43">
        <v>306</v>
      </c>
      <c r="B27" s="36"/>
      <c r="C27" s="41" t="s">
        <v>24</v>
      </c>
      <c r="D27" s="41"/>
      <c r="E27" s="47">
        <v>561429.96</v>
      </c>
      <c r="F27" s="49"/>
      <c r="G27" s="14"/>
      <c r="H27" s="11">
        <v>2.52</v>
      </c>
      <c r="I27" s="51"/>
      <c r="J27" s="50" t="s">
        <v>58</v>
      </c>
      <c r="K27" s="14"/>
      <c r="L27" s="59">
        <v>0</v>
      </c>
      <c r="M27" s="52"/>
      <c r="N27" s="11">
        <v>2.15</v>
      </c>
      <c r="O27" s="52"/>
      <c r="P27" s="50">
        <v>0</v>
      </c>
      <c r="Q27" s="52"/>
      <c r="R27" s="59">
        <v>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1:130" ht="12.75">
      <c r="A28" s="43">
        <v>309</v>
      </c>
      <c r="B28" s="36"/>
      <c r="C28" s="41" t="s">
        <v>25</v>
      </c>
      <c r="D28" s="41"/>
      <c r="E28" s="47">
        <v>5084342.14</v>
      </c>
      <c r="F28" s="49"/>
      <c r="G28" s="14"/>
      <c r="H28" s="11">
        <v>1.93</v>
      </c>
      <c r="I28" s="51"/>
      <c r="J28" s="50">
        <v>-10</v>
      </c>
      <c r="K28" s="14"/>
      <c r="L28" s="59">
        <v>8921</v>
      </c>
      <c r="M28" s="52"/>
      <c r="N28" s="11">
        <v>1.11</v>
      </c>
      <c r="O28" s="52"/>
      <c r="P28" s="50">
        <v>-5</v>
      </c>
      <c r="Q28" s="52"/>
      <c r="R28" s="59">
        <v>2687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s="18" customFormat="1" ht="12.75">
      <c r="A29" s="43">
        <v>310.1</v>
      </c>
      <c r="B29" s="36"/>
      <c r="C29" s="41" t="s">
        <v>26</v>
      </c>
      <c r="D29" s="41"/>
      <c r="E29" s="47">
        <v>572453.97</v>
      </c>
      <c r="F29" s="49"/>
      <c r="G29" s="14"/>
      <c r="H29" s="11">
        <v>3.4</v>
      </c>
      <c r="I29" s="51"/>
      <c r="J29" s="50" t="s">
        <v>58</v>
      </c>
      <c r="K29" s="2"/>
      <c r="L29" s="59">
        <v>0</v>
      </c>
      <c r="M29" s="51"/>
      <c r="N29" s="11">
        <v>3.35</v>
      </c>
      <c r="O29" s="51"/>
      <c r="P29" s="50">
        <v>0</v>
      </c>
      <c r="Q29" s="51"/>
      <c r="R29" s="59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18" customFormat="1" ht="12.75">
      <c r="A30" s="43"/>
      <c r="B30" s="36"/>
      <c r="C30" s="41"/>
      <c r="D30" s="41"/>
      <c r="E30" s="47"/>
      <c r="F30" s="49"/>
      <c r="G30" s="14"/>
      <c r="H30" s="11"/>
      <c r="I30" s="51"/>
      <c r="J30" s="50"/>
      <c r="K30" s="2"/>
      <c r="L30" s="59"/>
      <c r="M30" s="51"/>
      <c r="N30" s="11"/>
      <c r="O30" s="51"/>
      <c r="P30" s="50"/>
      <c r="Q30" s="51"/>
      <c r="R30" s="68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18" customFormat="1" ht="12.75">
      <c r="A31" s="43"/>
      <c r="B31" s="36"/>
      <c r="C31" s="33" t="s">
        <v>62</v>
      </c>
      <c r="D31" s="41"/>
      <c r="E31" s="47"/>
      <c r="F31" s="49"/>
      <c r="G31" s="14"/>
      <c r="H31" s="11"/>
      <c r="I31" s="51"/>
      <c r="J31" s="50"/>
      <c r="K31" s="2"/>
      <c r="L31" s="59"/>
      <c r="M31" s="51"/>
      <c r="N31" s="11"/>
      <c r="O31" s="51"/>
      <c r="P31" s="50"/>
      <c r="Q31" s="51"/>
      <c r="R31" s="6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18" customFormat="1" ht="12.75">
      <c r="A32" s="43">
        <v>311.2</v>
      </c>
      <c r="B32" s="36"/>
      <c r="C32" s="41" t="s">
        <v>63</v>
      </c>
      <c r="D32" s="41"/>
      <c r="E32" s="47">
        <v>9600980</v>
      </c>
      <c r="F32" s="49"/>
      <c r="G32" s="2"/>
      <c r="H32" s="11">
        <v>2.58</v>
      </c>
      <c r="I32" s="51"/>
      <c r="J32" s="50">
        <v>-15</v>
      </c>
      <c r="K32" s="2"/>
      <c r="L32" s="59">
        <v>32309</v>
      </c>
      <c r="M32" s="51"/>
      <c r="N32" s="11">
        <v>3.71</v>
      </c>
      <c r="O32" s="51"/>
      <c r="P32" s="50">
        <v>-8</v>
      </c>
      <c r="Q32" s="51"/>
      <c r="R32" s="59">
        <v>26385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18" customFormat="1" ht="12.75">
      <c r="A33" s="15">
        <v>311.3</v>
      </c>
      <c r="B33" s="36"/>
      <c r="C33" s="14" t="s">
        <v>64</v>
      </c>
      <c r="D33" s="14"/>
      <c r="E33" s="47">
        <v>724441.6</v>
      </c>
      <c r="F33" s="49"/>
      <c r="G33" s="2"/>
      <c r="H33" s="11">
        <v>2.62</v>
      </c>
      <c r="I33" s="51"/>
      <c r="J33" s="50">
        <v>-15</v>
      </c>
      <c r="K33" s="2"/>
      <c r="L33" s="59">
        <v>2476</v>
      </c>
      <c r="M33" s="51"/>
      <c r="N33" s="11">
        <v>3.08</v>
      </c>
      <c r="O33" s="51"/>
      <c r="P33" s="50">
        <v>-8</v>
      </c>
      <c r="Q33" s="51"/>
      <c r="R33" s="59">
        <v>1653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18" customFormat="1" ht="12.75">
      <c r="A34" s="15">
        <v>311.4</v>
      </c>
      <c r="B34" s="36"/>
      <c r="C34" s="14" t="s">
        <v>65</v>
      </c>
      <c r="D34" s="14"/>
      <c r="E34" s="48">
        <v>61581.87</v>
      </c>
      <c r="F34" s="49"/>
      <c r="G34" s="2"/>
      <c r="H34" s="11">
        <v>2.31</v>
      </c>
      <c r="I34" s="51"/>
      <c r="J34" s="50">
        <v>-15</v>
      </c>
      <c r="K34" s="2"/>
      <c r="L34" s="60">
        <v>186</v>
      </c>
      <c r="M34" s="51"/>
      <c r="N34" s="11"/>
      <c r="O34" s="51"/>
      <c r="P34" s="50"/>
      <c r="Q34" s="51"/>
      <c r="R34" s="6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18" customFormat="1" ht="12.75">
      <c r="A35" s="15"/>
      <c r="B35" s="36"/>
      <c r="C35" s="14" t="s">
        <v>66</v>
      </c>
      <c r="D35" s="14"/>
      <c r="E35" s="47">
        <f>SUM(E32:E34)</f>
        <v>10387003.469999999</v>
      </c>
      <c r="F35" s="49"/>
      <c r="G35" s="2"/>
      <c r="H35" s="11" t="s">
        <v>70</v>
      </c>
      <c r="I35" s="51"/>
      <c r="J35" s="50"/>
      <c r="K35" s="2"/>
      <c r="L35" s="72">
        <f>SUM(L32:L34)</f>
        <v>34971</v>
      </c>
      <c r="M35" s="51"/>
      <c r="N35" s="11"/>
      <c r="O35" s="51"/>
      <c r="P35" s="50"/>
      <c r="Q35" s="51"/>
      <c r="R35" s="72">
        <f>SUM(R32:R34)</f>
        <v>28038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18" customFormat="1" ht="12.75">
      <c r="A36" s="15"/>
      <c r="B36" s="36"/>
      <c r="C36" s="14"/>
      <c r="D36" s="14"/>
      <c r="E36" s="47"/>
      <c r="F36" s="49"/>
      <c r="G36" s="2"/>
      <c r="H36" s="11"/>
      <c r="I36" s="51"/>
      <c r="J36" s="50"/>
      <c r="K36" s="2"/>
      <c r="L36" s="59"/>
      <c r="M36" s="51"/>
      <c r="N36" s="11"/>
      <c r="O36" s="51"/>
      <c r="P36" s="50"/>
      <c r="Q36" s="51"/>
      <c r="R36" s="6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18" customFormat="1" ht="12.75">
      <c r="A37" s="15">
        <v>320.1</v>
      </c>
      <c r="B37" s="36"/>
      <c r="C37" s="14" t="s">
        <v>27</v>
      </c>
      <c r="D37" s="14"/>
      <c r="E37" s="47">
        <v>26461236.62</v>
      </c>
      <c r="F37" s="49"/>
      <c r="G37" s="2"/>
      <c r="H37" s="11">
        <v>2.31</v>
      </c>
      <c r="I37" s="51"/>
      <c r="J37" s="50">
        <v>-15</v>
      </c>
      <c r="K37" s="2"/>
      <c r="L37" s="59">
        <v>79729</v>
      </c>
      <c r="M37" s="51"/>
      <c r="N37" s="11">
        <v>4.03</v>
      </c>
      <c r="O37" s="51"/>
      <c r="P37" s="50">
        <v>-20</v>
      </c>
      <c r="Q37" s="51"/>
      <c r="R37" s="59">
        <v>177731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s="18" customFormat="1" ht="12.75">
      <c r="A38" s="11">
        <v>330.1</v>
      </c>
      <c r="B38" s="35"/>
      <c r="C38" s="2" t="s">
        <v>52</v>
      </c>
      <c r="D38" s="2"/>
      <c r="E38" s="47">
        <v>11813469.44</v>
      </c>
      <c r="F38" s="49"/>
      <c r="G38" s="6"/>
      <c r="H38" s="11">
        <v>2.32</v>
      </c>
      <c r="I38" s="51"/>
      <c r="J38" s="50">
        <v>-30</v>
      </c>
      <c r="K38" s="2"/>
      <c r="L38" s="59">
        <v>63247</v>
      </c>
      <c r="M38" s="51"/>
      <c r="N38" s="11">
        <v>2.2</v>
      </c>
      <c r="O38" s="51"/>
      <c r="P38" s="50">
        <v>-10</v>
      </c>
      <c r="Q38" s="51"/>
      <c r="R38" s="59">
        <v>23627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s="18" customFormat="1" ht="12.75">
      <c r="A39" s="11">
        <v>331</v>
      </c>
      <c r="B39" s="35"/>
      <c r="C39" s="2" t="s">
        <v>28</v>
      </c>
      <c r="D39" s="2"/>
      <c r="E39" s="47">
        <v>151503649.01999998</v>
      </c>
      <c r="F39" s="49"/>
      <c r="G39" s="6"/>
      <c r="H39" s="11">
        <v>1.7</v>
      </c>
      <c r="I39" s="51"/>
      <c r="J39" s="50">
        <v>-20</v>
      </c>
      <c r="K39" s="2"/>
      <c r="L39" s="59">
        <v>429260</v>
      </c>
      <c r="M39" s="51"/>
      <c r="N39" s="11">
        <v>1.18</v>
      </c>
      <c r="O39" s="51"/>
      <c r="P39" s="50">
        <v>-4</v>
      </c>
      <c r="Q39" s="51"/>
      <c r="R39" s="59">
        <v>68759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s="18" customFormat="1" ht="12.75">
      <c r="A40" s="11">
        <v>333</v>
      </c>
      <c r="B40" s="35"/>
      <c r="C40" s="2" t="s">
        <v>49</v>
      </c>
      <c r="D40" s="2"/>
      <c r="E40" s="47">
        <v>35325950.03</v>
      </c>
      <c r="F40" s="49"/>
      <c r="G40" s="6"/>
      <c r="H40" s="11">
        <v>3.32</v>
      </c>
      <c r="I40" s="51"/>
      <c r="J40" s="50">
        <v>-120</v>
      </c>
      <c r="K40" s="2"/>
      <c r="L40" s="59">
        <v>639721</v>
      </c>
      <c r="M40" s="51"/>
      <c r="N40" s="11">
        <v>4.23</v>
      </c>
      <c r="O40" s="51"/>
      <c r="P40" s="50">
        <v>-159</v>
      </c>
      <c r="Q40" s="51"/>
      <c r="R40" s="59">
        <v>917343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18" customFormat="1" ht="12.75">
      <c r="A41" s="11"/>
      <c r="B41" s="35"/>
      <c r="C41" s="32"/>
      <c r="D41" s="2"/>
      <c r="E41" s="20"/>
      <c r="F41" s="20"/>
      <c r="G41" s="2"/>
      <c r="H41" s="11"/>
      <c r="I41" s="51"/>
      <c r="J41" s="31"/>
      <c r="K41" s="2"/>
      <c r="L41" s="61"/>
      <c r="M41" s="51"/>
      <c r="N41" s="11"/>
      <c r="O41" s="51"/>
      <c r="P41" s="31"/>
      <c r="Q41" s="51"/>
      <c r="R41" s="6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s="18" customFormat="1" ht="12.75">
      <c r="A42" s="11"/>
      <c r="B42" s="35"/>
      <c r="C42" s="30" t="s">
        <v>9</v>
      </c>
      <c r="D42" s="2"/>
      <c r="E42" s="20"/>
      <c r="F42" s="20"/>
      <c r="G42" s="2"/>
      <c r="H42" s="11" t="s">
        <v>67</v>
      </c>
      <c r="I42" s="51"/>
      <c r="J42" s="31"/>
      <c r="K42" s="2"/>
      <c r="L42" s="61"/>
      <c r="M42" s="51"/>
      <c r="N42" s="11"/>
      <c r="O42" s="51"/>
      <c r="P42" s="31"/>
      <c r="Q42" s="51"/>
      <c r="R42" s="6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s="18" customFormat="1" ht="12.75">
      <c r="A43" s="11">
        <v>334.1</v>
      </c>
      <c r="B43" s="35"/>
      <c r="C43" s="2" t="s">
        <v>9</v>
      </c>
      <c r="D43" s="2"/>
      <c r="E43" s="47">
        <v>90962.25</v>
      </c>
      <c r="F43" s="49"/>
      <c r="G43" s="2"/>
      <c r="H43" s="11">
        <v>2.81</v>
      </c>
      <c r="I43" s="51"/>
      <c r="J43" s="50">
        <v>-10</v>
      </c>
      <c r="K43" s="2"/>
      <c r="L43" s="59">
        <v>232</v>
      </c>
      <c r="M43" s="51"/>
      <c r="N43" s="11">
        <v>1.02</v>
      </c>
      <c r="O43" s="51"/>
      <c r="P43" s="50">
        <v>16</v>
      </c>
      <c r="Q43" s="51"/>
      <c r="R43" s="59">
        <v>-177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s="18" customFormat="1" ht="12.75">
      <c r="A44" s="11">
        <v>334.11</v>
      </c>
      <c r="B44" s="35"/>
      <c r="C44" s="2" t="s">
        <v>29</v>
      </c>
      <c r="D44" s="6"/>
      <c r="E44" s="47">
        <v>45063.51</v>
      </c>
      <c r="F44" s="49"/>
      <c r="G44" s="2"/>
      <c r="H44" s="11">
        <v>2.94</v>
      </c>
      <c r="I44" s="51"/>
      <c r="J44" s="50">
        <v>-10</v>
      </c>
      <c r="K44" s="2"/>
      <c r="L44" s="59">
        <v>120</v>
      </c>
      <c r="M44" s="51"/>
      <c r="N44" s="11">
        <v>2.35</v>
      </c>
      <c r="O44" s="51"/>
      <c r="P44" s="50">
        <v>16</v>
      </c>
      <c r="Q44" s="51"/>
      <c r="R44" s="59">
        <v>-202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s="18" customFormat="1" ht="12.75">
      <c r="A45" s="11">
        <v>334.12</v>
      </c>
      <c r="B45" s="35"/>
      <c r="C45" s="2" t="s">
        <v>30</v>
      </c>
      <c r="D45" s="6"/>
      <c r="E45" s="47">
        <v>1444409.44</v>
      </c>
      <c r="F45" s="49"/>
      <c r="G45" s="2"/>
      <c r="H45" s="11">
        <v>2.96</v>
      </c>
      <c r="I45" s="51"/>
      <c r="J45" s="50">
        <v>-10</v>
      </c>
      <c r="K45" s="2"/>
      <c r="L45" s="59">
        <v>3887</v>
      </c>
      <c r="M45" s="51"/>
      <c r="N45" s="11">
        <v>4.97</v>
      </c>
      <c r="O45" s="51"/>
      <c r="P45" s="50">
        <v>0</v>
      </c>
      <c r="Q45" s="51"/>
      <c r="R45" s="59">
        <v>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s="18" customFormat="1" ht="12.75">
      <c r="A46" s="11">
        <v>334.13</v>
      </c>
      <c r="B46" s="35"/>
      <c r="C46" s="32" t="s">
        <v>31</v>
      </c>
      <c r="D46" s="40"/>
      <c r="E46" s="48">
        <v>6870500.64</v>
      </c>
      <c r="F46" s="49"/>
      <c r="G46" s="2"/>
      <c r="H46" s="11">
        <v>2.85</v>
      </c>
      <c r="I46" s="51"/>
      <c r="J46" s="50">
        <v>-10</v>
      </c>
      <c r="K46" s="2"/>
      <c r="L46" s="60">
        <v>17801</v>
      </c>
      <c r="M46" s="51"/>
      <c r="N46" s="11">
        <v>1.02</v>
      </c>
      <c r="O46" s="51"/>
      <c r="P46" s="50">
        <v>0</v>
      </c>
      <c r="Q46" s="51"/>
      <c r="R46" s="60"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s="18" customFormat="1" ht="12.75">
      <c r="A47" s="11"/>
      <c r="B47" s="35"/>
      <c r="C47" s="32" t="s">
        <v>50</v>
      </c>
      <c r="D47" s="32"/>
      <c r="E47" s="20">
        <f>SUM(E43:E46)</f>
        <v>8450935.84</v>
      </c>
      <c r="F47" s="20"/>
      <c r="G47" s="2"/>
      <c r="H47" s="11">
        <v>2.87</v>
      </c>
      <c r="I47" s="51"/>
      <c r="J47" s="42"/>
      <c r="K47" s="2"/>
      <c r="L47" s="70">
        <f>SUM(L43:L46)</f>
        <v>22040</v>
      </c>
      <c r="M47" s="51"/>
      <c r="N47" s="11"/>
      <c r="O47" s="51"/>
      <c r="P47" s="42"/>
      <c r="Q47" s="51"/>
      <c r="R47" s="70">
        <f>SUM(R43:R46)</f>
        <v>-379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s="18" customFormat="1" ht="12.75">
      <c r="A48" s="11"/>
      <c r="B48" s="35"/>
      <c r="C48" s="32"/>
      <c r="D48" s="32"/>
      <c r="E48" s="20"/>
      <c r="F48" s="20"/>
      <c r="G48" s="2"/>
      <c r="H48" s="11" t="s">
        <v>67</v>
      </c>
      <c r="I48" s="45"/>
      <c r="J48" s="42"/>
      <c r="K48" s="2"/>
      <c r="L48" s="62"/>
      <c r="M48" s="51"/>
      <c r="N48" s="11"/>
      <c r="O48" s="51"/>
      <c r="P48" s="42"/>
      <c r="Q48" s="51"/>
      <c r="R48" s="6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s="18" customFormat="1" ht="12.75">
      <c r="A49" s="11">
        <v>334.2</v>
      </c>
      <c r="B49" s="35"/>
      <c r="C49" s="32" t="s">
        <v>32</v>
      </c>
      <c r="D49" s="32"/>
      <c r="E49" s="47">
        <v>15249739.68</v>
      </c>
      <c r="F49" s="49"/>
      <c r="G49" s="2"/>
      <c r="H49" s="11">
        <v>3.07</v>
      </c>
      <c r="I49" s="51"/>
      <c r="J49" s="50">
        <v>-10</v>
      </c>
      <c r="K49" s="2"/>
      <c r="L49" s="59">
        <v>42561</v>
      </c>
      <c r="M49" s="51"/>
      <c r="N49" s="11">
        <v>2.44</v>
      </c>
      <c r="O49" s="51"/>
      <c r="P49" s="50">
        <v>-53</v>
      </c>
      <c r="Q49" s="51"/>
      <c r="R49" s="59">
        <v>128895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s="18" customFormat="1" ht="12.75">
      <c r="A50" s="11">
        <v>335</v>
      </c>
      <c r="B50" s="35"/>
      <c r="C50" s="32" t="s">
        <v>33</v>
      </c>
      <c r="D50" s="32"/>
      <c r="E50" s="47">
        <v>10147784.89</v>
      </c>
      <c r="F50" s="49"/>
      <c r="G50" s="2"/>
      <c r="H50" s="11">
        <v>1.77</v>
      </c>
      <c r="I50" s="51"/>
      <c r="J50" s="50">
        <v>-25</v>
      </c>
      <c r="K50" s="2"/>
      <c r="L50" s="59">
        <v>35923</v>
      </c>
      <c r="M50" s="51"/>
      <c r="N50" s="11">
        <v>2.58</v>
      </c>
      <c r="O50" s="51"/>
      <c r="P50" s="50">
        <v>-36</v>
      </c>
      <c r="Q50" s="51"/>
      <c r="R50" s="59">
        <v>69303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s="18" customFormat="1" ht="12.75">
      <c r="A51" s="11">
        <v>339.1</v>
      </c>
      <c r="B51" s="35"/>
      <c r="C51" s="32" t="s">
        <v>53</v>
      </c>
      <c r="D51" s="32"/>
      <c r="E51" s="47">
        <v>3838</v>
      </c>
      <c r="F51" s="49"/>
      <c r="G51" s="2"/>
      <c r="H51" s="11">
        <v>28.14</v>
      </c>
      <c r="I51" s="51"/>
      <c r="J51" s="50" t="s">
        <v>58</v>
      </c>
      <c r="K51" s="2"/>
      <c r="L51" s="59">
        <v>0</v>
      </c>
      <c r="M51" s="51"/>
      <c r="N51" s="11"/>
      <c r="O51" s="51"/>
      <c r="P51" s="50"/>
      <c r="Q51" s="51"/>
      <c r="R51" s="6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s="18" customFormat="1" ht="12.75">
      <c r="A52" s="11"/>
      <c r="B52" s="35"/>
      <c r="C52" s="32"/>
      <c r="D52" s="32"/>
      <c r="E52" s="20"/>
      <c r="F52" s="20"/>
      <c r="G52" s="2"/>
      <c r="H52" s="11" t="s">
        <v>67</v>
      </c>
      <c r="I52" s="45"/>
      <c r="J52" s="42"/>
      <c r="K52" s="2"/>
      <c r="L52" s="62"/>
      <c r="M52" s="51"/>
      <c r="N52" s="11"/>
      <c r="O52" s="51"/>
      <c r="P52" s="42"/>
      <c r="Q52" s="51"/>
      <c r="R52" s="6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s="18" customFormat="1" ht="13.5" customHeight="1">
      <c r="A53" s="11"/>
      <c r="B53" s="35"/>
      <c r="C53" s="33" t="s">
        <v>10</v>
      </c>
      <c r="D53" s="32"/>
      <c r="E53" s="20"/>
      <c r="F53" s="20"/>
      <c r="G53" s="2"/>
      <c r="H53" s="11"/>
      <c r="I53" s="45"/>
      <c r="J53" s="42"/>
      <c r="K53" s="2"/>
      <c r="L53" s="62"/>
      <c r="M53" s="51"/>
      <c r="N53" s="11"/>
      <c r="O53" s="51"/>
      <c r="P53" s="42"/>
      <c r="Q53" s="51"/>
      <c r="R53" s="6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s="18" customFormat="1" ht="13.5" customHeight="1">
      <c r="A54" s="11">
        <v>340.1</v>
      </c>
      <c r="B54" s="35"/>
      <c r="C54" s="32" t="s">
        <v>34</v>
      </c>
      <c r="D54" s="32"/>
      <c r="E54" s="47">
        <v>701103.19</v>
      </c>
      <c r="F54" s="49"/>
      <c r="G54" s="2"/>
      <c r="H54" s="11">
        <v>10.43</v>
      </c>
      <c r="I54" s="51"/>
      <c r="J54" s="50" t="s">
        <v>58</v>
      </c>
      <c r="K54" s="2"/>
      <c r="L54" s="59">
        <v>0</v>
      </c>
      <c r="M54" s="51"/>
      <c r="N54" s="11">
        <v>4.05</v>
      </c>
      <c r="O54" s="51"/>
      <c r="P54" s="50">
        <v>3</v>
      </c>
      <c r="Q54" s="51"/>
      <c r="R54" s="59">
        <v>-878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s="18" customFormat="1" ht="13.5" customHeight="1">
      <c r="A55" s="11">
        <v>340.21</v>
      </c>
      <c r="B55" s="35"/>
      <c r="C55" s="32" t="s">
        <v>35</v>
      </c>
      <c r="D55" s="32"/>
      <c r="E55" s="47">
        <v>50239.84</v>
      </c>
      <c r="F55" s="49"/>
      <c r="G55" s="2"/>
      <c r="H55" s="11">
        <v>9.49</v>
      </c>
      <c r="I55" s="51"/>
      <c r="J55" s="50" t="s">
        <v>58</v>
      </c>
      <c r="K55" s="2"/>
      <c r="L55" s="59">
        <v>0</v>
      </c>
      <c r="M55" s="51"/>
      <c r="N55" s="11">
        <v>11.94</v>
      </c>
      <c r="O55" s="51"/>
      <c r="P55" s="50">
        <v>17</v>
      </c>
      <c r="Q55" s="51"/>
      <c r="R55" s="59">
        <v>-1229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s="18" customFormat="1" ht="13.5" customHeight="1">
      <c r="A56" s="11">
        <v>340.22</v>
      </c>
      <c r="B56" s="35"/>
      <c r="C56" s="32" t="s">
        <v>54</v>
      </c>
      <c r="D56" s="32"/>
      <c r="E56" s="47">
        <v>1509960.66</v>
      </c>
      <c r="F56" s="49"/>
      <c r="G56" s="2"/>
      <c r="H56" s="11">
        <v>14.31</v>
      </c>
      <c r="I56" s="51"/>
      <c r="J56" s="50" t="s">
        <v>58</v>
      </c>
      <c r="K56" s="2"/>
      <c r="L56" s="59">
        <v>0</v>
      </c>
      <c r="M56" s="51"/>
      <c r="N56" s="11">
        <v>16.73</v>
      </c>
      <c r="O56" s="51"/>
      <c r="P56" s="50">
        <v>17</v>
      </c>
      <c r="Q56" s="51"/>
      <c r="R56" s="59">
        <v>-51741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s="18" customFormat="1" ht="12.75">
      <c r="A57" s="11">
        <v>340.23</v>
      </c>
      <c r="B57" s="35"/>
      <c r="C57" s="32" t="s">
        <v>55</v>
      </c>
      <c r="D57" s="32"/>
      <c r="E57" s="47">
        <v>497999.21</v>
      </c>
      <c r="F57" s="49"/>
      <c r="G57" s="2"/>
      <c r="H57" s="11">
        <v>25.39</v>
      </c>
      <c r="I57" s="51"/>
      <c r="J57" s="50" t="s">
        <v>58</v>
      </c>
      <c r="K57" s="2"/>
      <c r="L57" s="59">
        <v>0</v>
      </c>
      <c r="M57" s="51"/>
      <c r="N57" s="11">
        <v>11.81</v>
      </c>
      <c r="O57" s="51"/>
      <c r="P57" s="50">
        <v>17</v>
      </c>
      <c r="Q57" s="51"/>
      <c r="R57" s="59">
        <v>-12046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s="18" customFormat="1" ht="12.75">
      <c r="A58" s="11">
        <v>340.3</v>
      </c>
      <c r="B58" s="35"/>
      <c r="C58" s="32" t="s">
        <v>36</v>
      </c>
      <c r="D58" s="32"/>
      <c r="E58" s="47">
        <v>4551309.57</v>
      </c>
      <c r="F58" s="49"/>
      <c r="G58" s="2"/>
      <c r="H58" s="19">
        <v>10.33</v>
      </c>
      <c r="I58" s="45"/>
      <c r="J58" s="50" t="s">
        <v>58</v>
      </c>
      <c r="K58" s="2"/>
      <c r="L58" s="59">
        <v>0</v>
      </c>
      <c r="M58" s="51"/>
      <c r="N58" s="19">
        <v>21.06</v>
      </c>
      <c r="O58" s="51"/>
      <c r="P58" s="50">
        <v>0</v>
      </c>
      <c r="Q58" s="51"/>
      <c r="R58" s="59">
        <v>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s="18" customFormat="1" ht="12.75">
      <c r="A59" s="11">
        <v>340.32</v>
      </c>
      <c r="B59" s="35"/>
      <c r="C59" s="32" t="s">
        <v>56</v>
      </c>
      <c r="D59" s="32"/>
      <c r="E59" s="47">
        <v>638669.14</v>
      </c>
      <c r="F59" s="49"/>
      <c r="G59" s="2"/>
      <c r="H59" s="53">
        <v>0</v>
      </c>
      <c r="I59" s="45"/>
      <c r="J59" s="50" t="s">
        <v>58</v>
      </c>
      <c r="K59" s="2"/>
      <c r="L59" s="59">
        <v>0</v>
      </c>
      <c r="M59" s="51"/>
      <c r="N59" s="19">
        <v>22.2</v>
      </c>
      <c r="O59" s="51"/>
      <c r="P59" s="50">
        <v>0</v>
      </c>
      <c r="Q59" s="51"/>
      <c r="R59" s="59">
        <v>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s="18" customFormat="1" ht="12.75">
      <c r="A60" s="11">
        <v>340.33</v>
      </c>
      <c r="B60" s="35"/>
      <c r="C60" s="32" t="s">
        <v>57</v>
      </c>
      <c r="D60" s="32"/>
      <c r="E60" s="47">
        <v>528219.88</v>
      </c>
      <c r="F60" s="49"/>
      <c r="G60" s="2"/>
      <c r="H60" s="19">
        <v>26.38</v>
      </c>
      <c r="I60" s="45"/>
      <c r="J60" s="50" t="s">
        <v>58</v>
      </c>
      <c r="K60" s="2"/>
      <c r="L60" s="59">
        <v>0</v>
      </c>
      <c r="M60" s="51"/>
      <c r="N60" s="19">
        <v>21.15</v>
      </c>
      <c r="O60" s="51"/>
      <c r="P60" s="50">
        <v>0</v>
      </c>
      <c r="Q60" s="51"/>
      <c r="R60" s="59">
        <v>0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s="18" customFormat="1" ht="12.75">
      <c r="A61" s="11">
        <v>340.5</v>
      </c>
      <c r="B61" s="35"/>
      <c r="C61" s="32" t="s">
        <v>37</v>
      </c>
      <c r="D61" s="32"/>
      <c r="E61" s="48">
        <v>178703.11</v>
      </c>
      <c r="F61" s="49"/>
      <c r="G61" s="2"/>
      <c r="H61" s="11">
        <v>9.77</v>
      </c>
      <c r="I61" s="51"/>
      <c r="J61" s="50" t="s">
        <v>58</v>
      </c>
      <c r="K61" s="2"/>
      <c r="L61" s="60">
        <v>0</v>
      </c>
      <c r="M61" s="51"/>
      <c r="N61" s="11">
        <v>6.95</v>
      </c>
      <c r="O61" s="51"/>
      <c r="P61" s="50">
        <v>3</v>
      </c>
      <c r="Q61" s="51"/>
      <c r="R61" s="60">
        <v>-384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s="18" customFormat="1" ht="12.75">
      <c r="A62" s="11"/>
      <c r="B62" s="35"/>
      <c r="C62" s="32" t="s">
        <v>11</v>
      </c>
      <c r="D62" s="32"/>
      <c r="E62" s="20">
        <f>SUM(E54:E61)</f>
        <v>8656204.6</v>
      </c>
      <c r="F62" s="20"/>
      <c r="G62" s="2"/>
      <c r="H62" s="11" t="s">
        <v>70</v>
      </c>
      <c r="I62" s="51"/>
      <c r="J62" s="42"/>
      <c r="K62" s="2"/>
      <c r="L62" s="70">
        <f>SUM(L54:L61)</f>
        <v>0</v>
      </c>
      <c r="M62" s="51"/>
      <c r="N62" s="11"/>
      <c r="O62" s="51"/>
      <c r="P62" s="42"/>
      <c r="Q62" s="51"/>
      <c r="R62" s="70">
        <f>SUM(R54:R61)</f>
        <v>-66278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s="18" customFormat="1" ht="12.75">
      <c r="A63" s="11"/>
      <c r="B63" s="35"/>
      <c r="C63" s="32"/>
      <c r="D63" s="32"/>
      <c r="E63" s="20"/>
      <c r="F63" s="20"/>
      <c r="G63" s="2"/>
      <c r="H63" s="11"/>
      <c r="I63" s="45"/>
      <c r="J63" s="42"/>
      <c r="K63" s="2"/>
      <c r="L63" s="62"/>
      <c r="M63" s="51"/>
      <c r="N63" s="11"/>
      <c r="O63" s="51"/>
      <c r="P63" s="42"/>
      <c r="Q63" s="51"/>
      <c r="R63" s="6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s="18" customFormat="1" ht="12.75">
      <c r="A64" s="11"/>
      <c r="B64" s="35"/>
      <c r="C64" s="33" t="s">
        <v>12</v>
      </c>
      <c r="D64" s="32"/>
      <c r="E64" s="20"/>
      <c r="F64" s="20"/>
      <c r="G64" s="2"/>
      <c r="H64" s="11"/>
      <c r="I64" s="45"/>
      <c r="J64" s="42"/>
      <c r="K64" s="2"/>
      <c r="L64" s="62"/>
      <c r="M64" s="51"/>
      <c r="N64" s="11"/>
      <c r="O64" s="51"/>
      <c r="P64" s="42"/>
      <c r="Q64" s="51"/>
      <c r="R64" s="6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s="18" customFormat="1" ht="12.75">
      <c r="A65" s="11">
        <v>341.1</v>
      </c>
      <c r="B65" s="35"/>
      <c r="C65" s="32" t="s">
        <v>38</v>
      </c>
      <c r="D65" s="32"/>
      <c r="E65" s="47">
        <v>1718376.55</v>
      </c>
      <c r="F65" s="49"/>
      <c r="G65" s="2"/>
      <c r="H65" s="11">
        <v>8.1</v>
      </c>
      <c r="I65" s="51"/>
      <c r="J65" s="50" t="s">
        <v>59</v>
      </c>
      <c r="K65" s="2"/>
      <c r="L65" s="59">
        <v>-34797</v>
      </c>
      <c r="M65" s="51"/>
      <c r="N65" s="11">
        <v>14.16</v>
      </c>
      <c r="O65" s="51"/>
      <c r="P65" s="50">
        <v>30</v>
      </c>
      <c r="Q65" s="51"/>
      <c r="R65" s="59">
        <v>-104281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s="18" customFormat="1" ht="12.75">
      <c r="A66" s="11">
        <v>341.2</v>
      </c>
      <c r="B66" s="35"/>
      <c r="C66" s="32" t="s">
        <v>39</v>
      </c>
      <c r="D66" s="32"/>
      <c r="E66" s="47">
        <v>783375.6</v>
      </c>
      <c r="F66" s="49"/>
      <c r="G66" s="2"/>
      <c r="H66" s="11">
        <v>7.17</v>
      </c>
      <c r="I66" s="51"/>
      <c r="J66" s="50" t="s">
        <v>60</v>
      </c>
      <c r="K66" s="2"/>
      <c r="L66" s="59">
        <v>-9912</v>
      </c>
      <c r="M66" s="51"/>
      <c r="N66" s="11">
        <v>12.59</v>
      </c>
      <c r="O66" s="51"/>
      <c r="P66" s="50">
        <v>25</v>
      </c>
      <c r="Q66" s="51"/>
      <c r="R66" s="59">
        <v>-32876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s="18" customFormat="1" ht="12.75">
      <c r="A67" s="11">
        <v>341.3</v>
      </c>
      <c r="B67" s="35"/>
      <c r="C67" s="32" t="s">
        <v>40</v>
      </c>
      <c r="D67" s="32"/>
      <c r="E67" s="47">
        <v>180201.94</v>
      </c>
      <c r="F67" s="49"/>
      <c r="G67" s="2"/>
      <c r="H67" s="11">
        <v>13.58</v>
      </c>
      <c r="I67" s="51"/>
      <c r="J67" s="50" t="s">
        <v>60</v>
      </c>
      <c r="K67" s="2"/>
      <c r="L67" s="59">
        <v>-4318</v>
      </c>
      <c r="M67" s="51"/>
      <c r="N67" s="11">
        <v>20.28</v>
      </c>
      <c r="O67" s="51"/>
      <c r="P67" s="50">
        <v>23</v>
      </c>
      <c r="Q67" s="51"/>
      <c r="R67" s="59">
        <v>-10916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s="18" customFormat="1" ht="12.75">
      <c r="A68" s="11">
        <v>341.4</v>
      </c>
      <c r="B68" s="35"/>
      <c r="C68" s="32" t="s">
        <v>41</v>
      </c>
      <c r="D68" s="32"/>
      <c r="E68" s="48">
        <v>135681.17</v>
      </c>
      <c r="F68" s="49"/>
      <c r="G68" s="2"/>
      <c r="H68" s="11">
        <v>6.51</v>
      </c>
      <c r="I68" s="51"/>
      <c r="J68" s="50" t="s">
        <v>58</v>
      </c>
      <c r="K68" s="2"/>
      <c r="L68" s="60">
        <v>0</v>
      </c>
      <c r="M68" s="51"/>
      <c r="N68" s="11">
        <v>14.37</v>
      </c>
      <c r="O68" s="51"/>
      <c r="P68" s="50">
        <v>0</v>
      </c>
      <c r="Q68" s="51"/>
      <c r="R68" s="60"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s="18" customFormat="1" ht="12.75">
      <c r="A69" s="11"/>
      <c r="B69" s="35"/>
      <c r="C69" s="32" t="s">
        <v>13</v>
      </c>
      <c r="D69" s="32"/>
      <c r="E69" s="20">
        <f>SUM(E65:E68)</f>
        <v>2817635.26</v>
      </c>
      <c r="F69" s="20"/>
      <c r="G69" s="2"/>
      <c r="H69" s="11" t="s">
        <v>70</v>
      </c>
      <c r="I69" s="51"/>
      <c r="J69" s="42"/>
      <c r="K69" s="2"/>
      <c r="L69" s="70">
        <f>SUM(L65:L68)</f>
        <v>-49027</v>
      </c>
      <c r="M69" s="51"/>
      <c r="N69" s="11"/>
      <c r="O69" s="51"/>
      <c r="P69" s="42"/>
      <c r="Q69" s="51"/>
      <c r="R69" s="70">
        <f>SUM(R65:R68)</f>
        <v>-148073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s="18" customFormat="1" ht="12.75">
      <c r="A70" s="11"/>
      <c r="B70" s="35"/>
      <c r="C70" s="32"/>
      <c r="D70" s="32"/>
      <c r="E70" s="20"/>
      <c r="F70" s="20"/>
      <c r="G70" s="2"/>
      <c r="H70" s="11"/>
      <c r="I70" s="45"/>
      <c r="J70" s="42"/>
      <c r="K70" s="2"/>
      <c r="L70" s="62"/>
      <c r="M70" s="51"/>
      <c r="N70" s="11"/>
      <c r="O70" s="51"/>
      <c r="P70" s="42"/>
      <c r="Q70" s="51"/>
      <c r="R70" s="6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s="18" customFormat="1" ht="12.75">
      <c r="A71" s="11">
        <v>342</v>
      </c>
      <c r="B71" s="35"/>
      <c r="C71" s="32" t="s">
        <v>42</v>
      </c>
      <c r="D71" s="32"/>
      <c r="E71" s="47">
        <v>35546.95</v>
      </c>
      <c r="F71" s="49"/>
      <c r="G71" s="2"/>
      <c r="H71" s="11">
        <v>6.51</v>
      </c>
      <c r="I71" s="51"/>
      <c r="J71" s="50" t="s">
        <v>58</v>
      </c>
      <c r="K71" s="2"/>
      <c r="L71" s="59">
        <v>0</v>
      </c>
      <c r="M71" s="51"/>
      <c r="N71" s="11">
        <v>3.88</v>
      </c>
      <c r="O71" s="51"/>
      <c r="P71" s="50">
        <v>0</v>
      </c>
      <c r="Q71" s="51"/>
      <c r="R71" s="59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s="18" customFormat="1" ht="12.75">
      <c r="A72" s="11">
        <v>343</v>
      </c>
      <c r="B72" s="35"/>
      <c r="C72" s="32" t="s">
        <v>43</v>
      </c>
      <c r="D72" s="32"/>
      <c r="E72" s="47">
        <v>1421289.04</v>
      </c>
      <c r="F72" s="49"/>
      <c r="G72" s="2"/>
      <c r="H72" s="11">
        <v>6.43</v>
      </c>
      <c r="I72" s="51"/>
      <c r="J72" s="50" t="s">
        <v>58</v>
      </c>
      <c r="K72" s="2"/>
      <c r="L72" s="59">
        <v>0</v>
      </c>
      <c r="M72" s="51"/>
      <c r="N72" s="11">
        <v>7.1</v>
      </c>
      <c r="O72" s="51"/>
      <c r="P72" s="50">
        <v>0</v>
      </c>
      <c r="Q72" s="51"/>
      <c r="R72" s="59"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s="18" customFormat="1" ht="12.75">
      <c r="A73" s="11">
        <v>344</v>
      </c>
      <c r="B73" s="35"/>
      <c r="C73" s="32" t="s">
        <v>44</v>
      </c>
      <c r="D73" s="32"/>
      <c r="E73" s="47">
        <v>843098.99</v>
      </c>
      <c r="F73" s="49"/>
      <c r="G73" s="10"/>
      <c r="H73" s="11">
        <v>8.06</v>
      </c>
      <c r="I73" s="51"/>
      <c r="J73" s="50" t="s">
        <v>58</v>
      </c>
      <c r="K73" s="2"/>
      <c r="L73" s="59">
        <v>0</v>
      </c>
      <c r="M73" s="51"/>
      <c r="N73" s="11">
        <v>10.94</v>
      </c>
      <c r="O73" s="51"/>
      <c r="P73" s="50">
        <v>-3</v>
      </c>
      <c r="Q73" s="51"/>
      <c r="R73" s="59">
        <v>2686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s="18" customFormat="1" ht="12.75">
      <c r="A74" s="11">
        <v>345</v>
      </c>
      <c r="B74" s="35"/>
      <c r="C74" s="32" t="s">
        <v>45</v>
      </c>
      <c r="D74" s="32"/>
      <c r="E74" s="47">
        <v>1589810.84</v>
      </c>
      <c r="F74" s="49"/>
      <c r="G74" s="2"/>
      <c r="H74" s="11">
        <v>4.68</v>
      </c>
      <c r="I74" s="51"/>
      <c r="J74" s="50" t="s">
        <v>61</v>
      </c>
      <c r="K74" s="2"/>
      <c r="L74" s="59">
        <v>-24801</v>
      </c>
      <c r="M74" s="51"/>
      <c r="N74" s="11">
        <v>9.13</v>
      </c>
      <c r="O74" s="51"/>
      <c r="P74" s="50">
        <v>24</v>
      </c>
      <c r="Q74" s="51"/>
      <c r="R74" s="59">
        <v>-45837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s="18" customFormat="1" ht="12.75">
      <c r="A75" s="11">
        <v>346.1</v>
      </c>
      <c r="B75" s="35"/>
      <c r="C75" s="32" t="s">
        <v>46</v>
      </c>
      <c r="D75" s="32"/>
      <c r="E75" s="47">
        <v>1931144.48</v>
      </c>
      <c r="F75" s="49"/>
      <c r="G75" s="2"/>
      <c r="H75" s="11">
        <v>6.91</v>
      </c>
      <c r="I75" s="51"/>
      <c r="J75" s="50" t="s">
        <v>58</v>
      </c>
      <c r="K75" s="2"/>
      <c r="L75" s="59">
        <v>0</v>
      </c>
      <c r="M75" s="51"/>
      <c r="N75" s="11">
        <v>4.79</v>
      </c>
      <c r="O75" s="51"/>
      <c r="P75" s="50">
        <v>0</v>
      </c>
      <c r="Q75" s="51"/>
      <c r="R75" s="59">
        <v>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s="18" customFormat="1" ht="12.75">
      <c r="A76" s="19">
        <v>347</v>
      </c>
      <c r="B76" s="35"/>
      <c r="C76" s="32" t="s">
        <v>47</v>
      </c>
      <c r="D76" s="32"/>
      <c r="E76" s="47">
        <v>1262276.87</v>
      </c>
      <c r="F76" s="49"/>
      <c r="G76" s="2"/>
      <c r="H76" s="11">
        <v>5.61</v>
      </c>
      <c r="I76" s="51"/>
      <c r="J76" s="50" t="s">
        <v>58</v>
      </c>
      <c r="K76" s="2"/>
      <c r="L76" s="59">
        <v>0</v>
      </c>
      <c r="M76" s="51"/>
      <c r="N76" s="11">
        <v>4.71</v>
      </c>
      <c r="O76" s="51"/>
      <c r="P76" s="50">
        <v>0</v>
      </c>
      <c r="Q76" s="51"/>
      <c r="R76" s="59"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s="18" customFormat="1" ht="12.75">
      <c r="A77" s="19">
        <v>348</v>
      </c>
      <c r="B77" s="35"/>
      <c r="C77" s="32" t="s">
        <v>48</v>
      </c>
      <c r="D77" s="32"/>
      <c r="E77" s="48">
        <v>138484.58</v>
      </c>
      <c r="F77" s="49"/>
      <c r="G77" s="2"/>
      <c r="H77" s="11">
        <v>6</v>
      </c>
      <c r="I77" s="51"/>
      <c r="J77" s="50" t="s">
        <v>58</v>
      </c>
      <c r="K77" s="2"/>
      <c r="L77" s="60">
        <v>0</v>
      </c>
      <c r="M77" s="51"/>
      <c r="N77" s="11">
        <v>20.89</v>
      </c>
      <c r="O77" s="51"/>
      <c r="P77" s="50">
        <v>0</v>
      </c>
      <c r="Q77" s="51"/>
      <c r="R77" s="60">
        <v>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s="18" customFormat="1" ht="12.75">
      <c r="A78" s="11"/>
      <c r="B78" s="35"/>
      <c r="C78" s="32"/>
      <c r="D78" s="32"/>
      <c r="E78" s="28"/>
      <c r="F78" s="20"/>
      <c r="G78" s="2"/>
      <c r="H78" s="11" t="s">
        <v>67</v>
      </c>
      <c r="I78" s="51"/>
      <c r="J78" s="13"/>
      <c r="K78" s="2"/>
      <c r="L78" s="63"/>
      <c r="M78" s="51"/>
      <c r="N78" s="11"/>
      <c r="O78" s="51"/>
      <c r="P78" s="13"/>
      <c r="Q78" s="51"/>
      <c r="R78" s="6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ht="13.5" thickBot="1">
      <c r="A79" s="15"/>
      <c r="B79" s="36"/>
      <c r="C79" s="44" t="s">
        <v>8</v>
      </c>
      <c r="D79" s="44"/>
      <c r="E79" s="22">
        <f>SUM(E16:E77)-E69-E62-E47-E23-E35</f>
        <v>319004743.40999997</v>
      </c>
      <c r="F79" s="22"/>
      <c r="G79" s="2"/>
      <c r="H79" s="11">
        <v>2.58</v>
      </c>
      <c r="I79" s="9"/>
      <c r="J79" s="16"/>
      <c r="K79" s="6"/>
      <c r="L79" s="73">
        <f>SUM(L16:L77)-L69-L62-L47-L23-L35</f>
        <v>1335637</v>
      </c>
      <c r="M79" s="55"/>
      <c r="N79" s="11"/>
      <c r="O79" s="55"/>
      <c r="P79" s="16"/>
      <c r="Q79" s="55"/>
      <c r="R79" s="73">
        <f>SUM(R16:R77)-R69-R62-R47-R23-R35</f>
        <v>1183211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ht="13.5" thickTop="1">
      <c r="A80" s="11"/>
      <c r="B80" s="35"/>
      <c r="C80" s="32"/>
      <c r="D80" s="32"/>
      <c r="E80" s="23"/>
      <c r="F80" s="20"/>
      <c r="G80" s="2"/>
      <c r="H80" s="11"/>
      <c r="I80" s="51"/>
      <c r="J80" s="17"/>
      <c r="K80" s="2"/>
      <c r="L80" s="64"/>
      <c r="M80" s="2"/>
      <c r="N80" s="51"/>
      <c r="O80" s="2"/>
      <c r="P80" s="17"/>
      <c r="Q80" s="2"/>
      <c r="R80" s="6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ht="12.75">
      <c r="A81" s="11"/>
      <c r="B81" s="35"/>
      <c r="C81" s="29"/>
      <c r="D81" s="2"/>
      <c r="E81" s="20"/>
      <c r="F81" s="20"/>
      <c r="H81" s="3"/>
      <c r="I81" s="2"/>
      <c r="J81" s="2"/>
      <c r="K81" s="2"/>
      <c r="L81" s="64"/>
      <c r="M81" s="2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ht="12.75">
      <c r="A82" s="11"/>
      <c r="B82" s="35"/>
      <c r="C82" s="29"/>
      <c r="D82" s="2"/>
      <c r="E82" s="20"/>
      <c r="F82" s="20"/>
      <c r="H82" s="3"/>
      <c r="I82" s="2"/>
      <c r="J82" s="2"/>
      <c r="K82" s="2"/>
      <c r="L82" s="64"/>
      <c r="M82" s="2"/>
      <c r="N82" s="5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2:14" ht="12.75">
      <c r="L83" s="65"/>
      <c r="N83" s="12"/>
    </row>
    <row r="84" spans="12:14" ht="12.75">
      <c r="L84" s="65"/>
      <c r="N84" s="12"/>
    </row>
    <row r="85" spans="12:14" ht="12.75">
      <c r="L85" s="65"/>
      <c r="N85" s="12"/>
    </row>
    <row r="86" spans="12:14" ht="12.75">
      <c r="L86" s="65"/>
      <c r="N86" s="12"/>
    </row>
    <row r="87" spans="12:14" ht="12.75">
      <c r="L87" s="65"/>
      <c r="N87" s="12"/>
    </row>
    <row r="88" spans="12:14" ht="12.75">
      <c r="L88" s="65"/>
      <c r="N88" s="12"/>
    </row>
    <row r="89" spans="12:14" ht="12.75">
      <c r="L89" s="65"/>
      <c r="N89" s="12"/>
    </row>
    <row r="90" ht="12.75">
      <c r="N90" s="12"/>
    </row>
    <row r="91" ht="12.75">
      <c r="N91" s="12"/>
    </row>
  </sheetData>
  <mergeCells count="6">
    <mergeCell ref="A1:R1"/>
    <mergeCell ref="A4:R4"/>
    <mergeCell ref="A12:C12"/>
    <mergeCell ref="A13:C13"/>
    <mergeCell ref="A2:L2"/>
    <mergeCell ref="A5:L5"/>
  </mergeCells>
  <printOptions/>
  <pageMargins left="0.68" right="0.4" top="1" bottom="0.9" header="0.5" footer="0.5"/>
  <pageSetup horizontalDpi="600" verticalDpi="600" orientation="landscape" scale="68" r:id="rId1"/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valentsa</cp:lastModifiedBy>
  <cp:lastPrinted>2007-07-10T13:55:01Z</cp:lastPrinted>
  <dcterms:created xsi:type="dcterms:W3CDTF">2006-07-21T14:44:40Z</dcterms:created>
  <dcterms:modified xsi:type="dcterms:W3CDTF">2007-07-10T14:19:46Z</dcterms:modified>
  <cp:category/>
  <cp:version/>
  <cp:contentType/>
  <cp:contentStatus/>
</cp:coreProperties>
</file>