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03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<sst xmlns="http://schemas.openxmlformats.org/spreadsheetml/2006/main" count="45" uniqueCount="39">
  <si>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USAGE IN 000 GAL</t>
  </si>
  <si>
    <t>DEC 04</t>
  </si>
  <si>
    <t>JAN 05</t>
  </si>
  <si>
    <t>FEB 05</t>
  </si>
  <si>
    <t>MAR  05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</si>
  <si>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</si>
  <si>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</si>
  <si>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</si>
  <si>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</si>
  <si>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</si>
  <si>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</si>
  <si>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</si>
  <si>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</si>
  <si>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TOTAL</t>
  </si>
  <si>
    <t>RES - MO</t>
  </si>
  <si>
    <t>HIDDEN LEAKS</t>
  </si>
  <si>
    <t>TOTAL RES</t>
  </si>
  <si>
    <t>COM - MO</t>
  </si>
  <si>
    <t>TOTAL COM</t>
  </si>
  <si>
    <t>IND - MO</t>
  </si>
  <si>
    <t>TOTAL IND</t>
  </si>
  <si>
    <t>OPA - MO</t>
  </si>
  <si>
    <t>TOTAL OPA</t>
  </si>
  <si>
    <t>OWU - MO</t>
  </si>
  <si>
    <t>TOTAL OWU</t>
  </si>
  <si>
    <t>MISC-MO</t>
  </si>
  <si>
    <t>Volumes for EPT</t>
  </si>
  <si>
    <t>Residential</t>
  </si>
  <si>
    <t>Total divided by 182.5 days</t>
  </si>
  <si>
    <t>Commercial</t>
  </si>
  <si>
    <t>Total divided by 365 days</t>
  </si>
  <si>
    <t>Industrial</t>
  </si>
  <si>
    <t>OPA</t>
  </si>
  <si>
    <t>OWU</t>
  </si>
  <si>
    <t>Miscellaneous</t>
  </si>
  <si>
    <t>Goal of EPT</t>
  </si>
  <si>
    <t>Emergency Pricing Tariff design using forecasted test year sales volumes</t>
  </si>
  <si>
    <t>Kentucky American Water - Case No. 2004-00103</t>
  </si>
  <si>
    <t>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</si>
</sst>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5" zoomScaleNormal="75" workbookViewId="0" topLeftCell="A10">
      <selection activeCell="N30" sqref="N30"/>
    </sheetView>
  </sheetViews>
  <sheetFormatPr defaultColWidth="9.140625" defaultRowHeight="12.75"/>
  <cols>
    <col min="1" max="1" width="16.8515625" style="0" customWidth="1"/>
    <col min="2" max="2" width="12.8515625" style="0" bestFit="1" customWidth="1"/>
    <col min="3" max="5" width="11.28125" style="0" bestFit="1" customWidth="1"/>
    <col min="6" max="12" width="12.8515625" style="0" bestFit="1" customWidth="1"/>
    <col min="13" max="13" width="11.28125" style="0" bestFit="1" customWidth="1"/>
    <col min="14" max="14" width="14.00390625" style="0" bestFit="1" customWidth="1"/>
  </cols>
  <sheetData>
    <row r="1" ht="12.75">
      <c r="A1" s="4" t="s">
        <v>37</v>
      </c>
    </row>
    <row r="2" ht="12.75">
      <c r="A2" s="4" t="s">
        <v>36</v>
      </c>
    </row>
    <row r="3" ht="12.75">
      <c r="A3" s="4" t="s">
        <v>0</v>
      </c>
    </row>
    <row r="4" ht="12.75">
      <c r="A4" s="4"/>
    </row>
    <row r="5" spans="2:14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</row>
    <row r="7" spans="1:14" ht="12.75">
      <c r="A7" t="s">
        <v>14</v>
      </c>
      <c r="B7" s="1">
        <v>610323</v>
      </c>
      <c r="C7" s="1">
        <v>435546</v>
      </c>
      <c r="D7" s="1">
        <v>340655</v>
      </c>
      <c r="E7" s="1">
        <v>440499</v>
      </c>
      <c r="F7" s="1">
        <v>519362</v>
      </c>
      <c r="G7" s="1">
        <v>473029</v>
      </c>
      <c r="H7" s="1">
        <v>677533</v>
      </c>
      <c r="I7" s="1">
        <v>652267</v>
      </c>
      <c r="J7" s="1">
        <v>508354</v>
      </c>
      <c r="K7" s="1">
        <v>555472</v>
      </c>
      <c r="L7" s="1">
        <v>497683</v>
      </c>
      <c r="M7" s="1">
        <v>322887</v>
      </c>
      <c r="N7" s="1">
        <v>6033610</v>
      </c>
    </row>
    <row r="8" spans="1:14" ht="12.75">
      <c r="A8" t="s">
        <v>15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2.75">
      <c r="A9" t="s">
        <v>16</v>
      </c>
      <c r="B9" s="1">
        <v>610323</v>
      </c>
      <c r="C9" s="1">
        <v>435546</v>
      </c>
      <c r="D9" s="1">
        <v>340655</v>
      </c>
      <c r="E9" s="1">
        <v>440499</v>
      </c>
      <c r="F9" s="1">
        <v>519362</v>
      </c>
      <c r="G9" s="1">
        <v>473029</v>
      </c>
      <c r="H9" s="1">
        <v>677533</v>
      </c>
      <c r="I9" s="1">
        <v>652267</v>
      </c>
      <c r="J9" s="1">
        <v>508354</v>
      </c>
      <c r="K9" s="1">
        <v>555472</v>
      </c>
      <c r="L9" s="1">
        <v>497683</v>
      </c>
      <c r="M9" s="1">
        <v>322887</v>
      </c>
      <c r="N9" s="1">
        <v>6033610</v>
      </c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t="s">
        <v>17</v>
      </c>
      <c r="B11" s="1">
        <v>308423</v>
      </c>
      <c r="C11" s="1">
        <v>297641</v>
      </c>
      <c r="D11" s="1">
        <v>282116</v>
      </c>
      <c r="E11" s="1">
        <v>296716</v>
      </c>
      <c r="F11" s="1">
        <v>330633</v>
      </c>
      <c r="G11" s="1">
        <v>382832</v>
      </c>
      <c r="H11" s="1">
        <v>410955</v>
      </c>
      <c r="I11" s="1">
        <v>411248</v>
      </c>
      <c r="J11" s="1">
        <v>409826</v>
      </c>
      <c r="K11" s="1">
        <v>372345</v>
      </c>
      <c r="L11" s="1">
        <v>349392</v>
      </c>
      <c r="M11" s="1">
        <v>306256</v>
      </c>
      <c r="N11" s="1">
        <v>4158383</v>
      </c>
    </row>
    <row r="12" spans="1:14" ht="12.75">
      <c r="A12" t="s">
        <v>15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2.75">
      <c r="A13" t="s">
        <v>18</v>
      </c>
      <c r="B13" s="1">
        <v>308423</v>
      </c>
      <c r="C13" s="1">
        <v>297641</v>
      </c>
      <c r="D13" s="1">
        <v>282116</v>
      </c>
      <c r="E13" s="1">
        <v>296716</v>
      </c>
      <c r="F13" s="1">
        <v>330633</v>
      </c>
      <c r="G13" s="1">
        <v>382832</v>
      </c>
      <c r="H13" s="1">
        <v>410955</v>
      </c>
      <c r="I13" s="1">
        <v>411248</v>
      </c>
      <c r="J13" s="1">
        <v>409826</v>
      </c>
      <c r="K13" s="1">
        <v>372345</v>
      </c>
      <c r="L13" s="1">
        <v>349392</v>
      </c>
      <c r="M13" s="1">
        <v>306256</v>
      </c>
      <c r="N13" s="1">
        <v>4158383</v>
      </c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t="s">
        <v>19</v>
      </c>
      <c r="B15" s="1">
        <v>63392</v>
      </c>
      <c r="C15" s="1">
        <v>56171</v>
      </c>
      <c r="D15" s="1">
        <v>71280</v>
      </c>
      <c r="E15" s="1">
        <v>63496</v>
      </c>
      <c r="F15" s="1">
        <v>68075</v>
      </c>
      <c r="G15" s="1">
        <v>68870</v>
      </c>
      <c r="H15" s="1">
        <v>76006</v>
      </c>
      <c r="I15" s="1">
        <v>83951</v>
      </c>
      <c r="J15" s="1">
        <v>88009</v>
      </c>
      <c r="K15" s="1">
        <v>94939</v>
      </c>
      <c r="L15" s="1">
        <v>88841</v>
      </c>
      <c r="M15" s="1">
        <v>77801</v>
      </c>
      <c r="N15" s="1">
        <v>900831</v>
      </c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0</v>
      </c>
    </row>
    <row r="17" spans="1:14" ht="12.75">
      <c r="A17" t="s">
        <v>20</v>
      </c>
      <c r="B17" s="1">
        <v>63392</v>
      </c>
      <c r="C17" s="1">
        <v>56171</v>
      </c>
      <c r="D17" s="1">
        <v>71280</v>
      </c>
      <c r="E17" s="1">
        <v>63496</v>
      </c>
      <c r="F17" s="1">
        <v>68075</v>
      </c>
      <c r="G17" s="1">
        <v>68870</v>
      </c>
      <c r="H17" s="1">
        <v>76006</v>
      </c>
      <c r="I17" s="1">
        <v>83951</v>
      </c>
      <c r="J17" s="1">
        <v>88009</v>
      </c>
      <c r="K17" s="1">
        <v>94939</v>
      </c>
      <c r="L17" s="1">
        <v>88841</v>
      </c>
      <c r="M17" s="1">
        <v>77801</v>
      </c>
      <c r="N17" s="1">
        <v>900831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t="s">
        <v>21</v>
      </c>
      <c r="B19" s="1">
        <v>104334</v>
      </c>
      <c r="C19" s="1">
        <v>98091</v>
      </c>
      <c r="D19" s="1">
        <v>92168</v>
      </c>
      <c r="E19" s="1">
        <v>92324</v>
      </c>
      <c r="F19" s="1">
        <v>97047</v>
      </c>
      <c r="G19" s="1">
        <v>102759</v>
      </c>
      <c r="H19" s="1">
        <v>122455</v>
      </c>
      <c r="I19" s="1">
        <v>157349</v>
      </c>
      <c r="J19" s="1">
        <v>124703</v>
      </c>
      <c r="K19" s="1">
        <v>145914</v>
      </c>
      <c r="L19" s="1">
        <v>139852</v>
      </c>
      <c r="M19" s="1">
        <v>119252</v>
      </c>
      <c r="N19" s="1">
        <v>1396248</v>
      </c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0</v>
      </c>
    </row>
    <row r="21" spans="1:14" ht="12.75">
      <c r="A21" t="s">
        <v>22</v>
      </c>
      <c r="B21" s="1">
        <v>104334</v>
      </c>
      <c r="C21" s="1">
        <v>98091</v>
      </c>
      <c r="D21" s="1">
        <v>92168</v>
      </c>
      <c r="E21" s="1">
        <v>92324</v>
      </c>
      <c r="F21" s="1">
        <v>97047</v>
      </c>
      <c r="G21" s="1">
        <v>102759</v>
      </c>
      <c r="H21" s="1">
        <v>122455</v>
      </c>
      <c r="I21" s="1">
        <v>157349</v>
      </c>
      <c r="J21" s="1">
        <v>124703</v>
      </c>
      <c r="K21" s="1">
        <v>145914</v>
      </c>
      <c r="L21" s="1">
        <v>139852</v>
      </c>
      <c r="M21" s="1">
        <v>119252</v>
      </c>
      <c r="N21" s="1">
        <v>1396248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23</v>
      </c>
      <c r="B23" s="1">
        <v>26882</v>
      </c>
      <c r="C23" s="1">
        <v>31499</v>
      </c>
      <c r="D23" s="1">
        <v>25844</v>
      </c>
      <c r="E23" s="1">
        <v>25349</v>
      </c>
      <c r="F23" s="1">
        <v>28306</v>
      </c>
      <c r="G23" s="1">
        <v>26854</v>
      </c>
      <c r="H23" s="1">
        <v>31369</v>
      </c>
      <c r="I23" s="1">
        <v>34608</v>
      </c>
      <c r="J23" s="1">
        <v>39955</v>
      </c>
      <c r="K23" s="1">
        <v>52369</v>
      </c>
      <c r="L23" s="1">
        <v>20055</v>
      </c>
      <c r="M23" s="1">
        <v>29259</v>
      </c>
      <c r="N23" s="1">
        <v>372349</v>
      </c>
    </row>
    <row r="24" spans="1:14" ht="12.75">
      <c r="A24" t="s">
        <v>24</v>
      </c>
      <c r="B24" s="1">
        <v>26882</v>
      </c>
      <c r="C24" s="1">
        <v>31499</v>
      </c>
      <c r="D24" s="1">
        <v>25844</v>
      </c>
      <c r="E24" s="1">
        <v>25349</v>
      </c>
      <c r="F24" s="1">
        <v>28306</v>
      </c>
      <c r="G24" s="1">
        <v>26854</v>
      </c>
      <c r="H24" s="1">
        <v>31369</v>
      </c>
      <c r="I24" s="1">
        <v>34608</v>
      </c>
      <c r="J24" s="1">
        <v>39955</v>
      </c>
      <c r="K24" s="1">
        <v>52369</v>
      </c>
      <c r="L24" s="1">
        <v>20055</v>
      </c>
      <c r="M24" s="1">
        <v>29259</v>
      </c>
      <c r="N24" s="1">
        <v>372349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t="s">
        <v>25</v>
      </c>
      <c r="B26" s="1">
        <v>926</v>
      </c>
      <c r="C26" s="1">
        <v>37</v>
      </c>
      <c r="D26" s="1">
        <v>47</v>
      </c>
      <c r="E26" s="1">
        <v>125</v>
      </c>
      <c r="F26" s="1">
        <v>111</v>
      </c>
      <c r="G26" s="1">
        <v>188</v>
      </c>
      <c r="H26" s="1">
        <v>176</v>
      </c>
      <c r="I26" s="1">
        <v>187</v>
      </c>
      <c r="J26" s="1">
        <v>209</v>
      </c>
      <c r="K26" s="1">
        <v>334</v>
      </c>
      <c r="L26" s="1">
        <v>579</v>
      </c>
      <c r="M26" s="1">
        <v>224</v>
      </c>
      <c r="N26" s="1">
        <v>3143</v>
      </c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t="s">
        <v>13</v>
      </c>
      <c r="B28" s="1">
        <v>1114280</v>
      </c>
      <c r="C28" s="1">
        <v>918985</v>
      </c>
      <c r="D28" s="1">
        <v>812110</v>
      </c>
      <c r="E28" s="1">
        <v>918509</v>
      </c>
      <c r="F28" s="1">
        <v>1043534</v>
      </c>
      <c r="G28" s="1">
        <v>1054532</v>
      </c>
      <c r="H28" s="1">
        <v>1318494</v>
      </c>
      <c r="I28" s="1">
        <v>1339610</v>
      </c>
      <c r="J28" s="1">
        <v>1171056</v>
      </c>
      <c r="K28" s="1">
        <v>1221373</v>
      </c>
      <c r="L28" s="1">
        <v>1096402</v>
      </c>
      <c r="M28" s="1">
        <v>855679</v>
      </c>
      <c r="N28" s="1">
        <v>12864564</v>
      </c>
    </row>
    <row r="29" spans="1:14" ht="12.75">
      <c r="A29" t="s">
        <v>38</v>
      </c>
      <c r="B29" s="3">
        <f>B28/31</f>
        <v>35944.51612903226</v>
      </c>
      <c r="C29" s="3">
        <f>C28/31</f>
        <v>29644.677419354837</v>
      </c>
      <c r="D29" s="3">
        <f>D28/28</f>
        <v>29003.928571428572</v>
      </c>
      <c r="E29" s="3">
        <f>E28/31</f>
        <v>29629.322580645163</v>
      </c>
      <c r="F29" s="3">
        <f>F28/30</f>
        <v>34784.46666666667</v>
      </c>
      <c r="G29" s="3">
        <f>G28/31</f>
        <v>34017.16129032258</v>
      </c>
      <c r="H29" s="3">
        <f>H28/30</f>
        <v>43949.8</v>
      </c>
      <c r="I29" s="3">
        <f>I28/31</f>
        <v>43213.22580645161</v>
      </c>
      <c r="J29" s="2">
        <f>J28/31</f>
        <v>37776</v>
      </c>
      <c r="K29" s="3">
        <f>K28/30</f>
        <v>40712.433333333334</v>
      </c>
      <c r="L29" s="3">
        <f>L28/31</f>
        <v>35367.8064516129</v>
      </c>
      <c r="M29" s="3">
        <f>M28/30</f>
        <v>28522.633333333335</v>
      </c>
      <c r="N29" s="3">
        <f>N28/365</f>
        <v>35245.38082191781</v>
      </c>
    </row>
    <row r="31" ht="12.75">
      <c r="A31" t="s">
        <v>26</v>
      </c>
    </row>
    <row r="32" spans="1:14" ht="12.75">
      <c r="A32" s="4" t="s">
        <v>27</v>
      </c>
      <c r="B32" s="2">
        <f>B9</f>
        <v>610323</v>
      </c>
      <c r="C32" s="2">
        <f>C9</f>
        <v>435546</v>
      </c>
      <c r="D32" s="2">
        <f>D9</f>
        <v>340655</v>
      </c>
      <c r="E32" s="2">
        <f>E9</f>
        <v>440499</v>
      </c>
      <c r="F32" s="2">
        <f>F9</f>
        <v>519362</v>
      </c>
      <c r="M32" s="2">
        <f>M9</f>
        <v>322887</v>
      </c>
      <c r="N32" s="2">
        <f>SUM(B32:M32)</f>
        <v>2669272</v>
      </c>
    </row>
    <row r="33" spans="1:14" ht="12.75">
      <c r="A33" t="s">
        <v>28</v>
      </c>
      <c r="N33" s="3">
        <f>N32/182.5</f>
        <v>14626.14794520548</v>
      </c>
    </row>
    <row r="35" spans="1:14" ht="12.75">
      <c r="A35" t="s">
        <v>29</v>
      </c>
      <c r="N35" s="2">
        <f>N13</f>
        <v>4158383</v>
      </c>
    </row>
    <row r="36" spans="1:14" ht="12.75">
      <c r="A36" t="s">
        <v>30</v>
      </c>
      <c r="N36" s="3">
        <f>N35/365</f>
        <v>11392.830136986302</v>
      </c>
    </row>
    <row r="38" spans="1:14" ht="12.75">
      <c r="A38" t="s">
        <v>31</v>
      </c>
      <c r="G38" s="2">
        <f>G15</f>
        <v>68870</v>
      </c>
      <c r="H38" s="2">
        <f>H15</f>
        <v>76006</v>
      </c>
      <c r="I38" s="2">
        <f>I15</f>
        <v>83951</v>
      </c>
      <c r="J38" s="2">
        <f>J15</f>
        <v>88009</v>
      </c>
      <c r="K38" s="2">
        <f>K15</f>
        <v>94939</v>
      </c>
      <c r="L38" s="2">
        <f>L15</f>
        <v>88841</v>
      </c>
      <c r="N38" s="2">
        <f>SUM(B38:M38)</f>
        <v>500616</v>
      </c>
    </row>
    <row r="39" spans="1:14" ht="12.75">
      <c r="A39" t="s">
        <v>28</v>
      </c>
      <c r="N39" s="3">
        <f>N38/182.5</f>
        <v>2743.1013698630136</v>
      </c>
    </row>
    <row r="41" spans="1:14" ht="12.75">
      <c r="A41" t="s">
        <v>32</v>
      </c>
      <c r="N41" s="2">
        <f>N21</f>
        <v>1396248</v>
      </c>
    </row>
    <row r="42" spans="1:14" ht="12.75">
      <c r="A42" t="s">
        <v>30</v>
      </c>
      <c r="N42" s="3">
        <f>N41/365</f>
        <v>3825.33698630137</v>
      </c>
    </row>
    <row r="44" spans="1:14" ht="12.75">
      <c r="A44" t="s">
        <v>33</v>
      </c>
      <c r="N44" s="2">
        <f>N24</f>
        <v>372349</v>
      </c>
    </row>
    <row r="45" spans="1:14" ht="12.75">
      <c r="A45" t="s">
        <v>30</v>
      </c>
      <c r="N45" s="3">
        <f>N44/365</f>
        <v>1020.1342465753424</v>
      </c>
    </row>
    <row r="47" spans="1:14" ht="12.75">
      <c r="A47" t="s">
        <v>34</v>
      </c>
      <c r="N47" s="2">
        <f>N26</f>
        <v>3143</v>
      </c>
    </row>
    <row r="48" spans="1:14" ht="12.75">
      <c r="A48" t="s">
        <v>30</v>
      </c>
      <c r="N48" s="3">
        <f>N47/365</f>
        <v>8.610958904109589</v>
      </c>
    </row>
    <row r="50" spans="1:14" ht="12.75">
      <c r="A50" t="s">
        <v>35</v>
      </c>
      <c r="N50" s="3">
        <f>N33+N36+N39+N42+N45+N48</f>
        <v>33616.161643835614</v>
      </c>
    </row>
  </sheetData>
  <printOptions gridLines="1"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</dc:creator>
  <cp:keywords/>
  <dc:description/>
  <cp:lastModifiedBy>kaw</cp:lastModifiedBy>
  <cp:lastPrinted>2004-11-06T00:24:47Z</cp:lastPrinted>
  <dcterms:created xsi:type="dcterms:W3CDTF">2004-11-06T00:09:35Z</dcterms:created>
  <dcterms:modified xsi:type="dcterms:W3CDTF">2004-11-06T00:32:25Z</dcterms:modified>
  <cp:category/>
  <cp:version/>
  <cp:contentType/>
  <cp:contentStatus/>
</cp:coreProperties>
</file>