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as.ds.ky.gov\dfs\PSC-Home\DanielE.Hinton\My Documents\Earnings Mechanism\"/>
    </mc:Choice>
  </mc:AlternateContent>
  <xr:revisionPtr revIDLastSave="0" documentId="8_{DCAFE710-CED4-422A-8B48-6753B4376C2D}" xr6:coauthVersionLast="47" xr6:coauthVersionMax="47" xr10:uidLastSave="{00000000-0000-0000-0000-000000000000}"/>
  <bookViews>
    <workbookView xWindow="-108" yWindow="-108" windowWidth="23256" windowHeight="12576" xr2:uid="{053D8EA7-0159-4B07-AE12-C5A47EC42430}"/>
  </bookViews>
  <sheets>
    <sheet name="Retail Allocation" sheetId="1" r:id="rId1"/>
  </sheets>
  <definedNames>
    <definedName name="_xlnm.Print_Area" localSheetId="0">'Retail Allocation'!$A$1:$E$129</definedName>
    <definedName name="_xlnm.Print_Titles" localSheetId="0">'Retail Allocation'!$1:$6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7" i="1"/>
  <c r="D38" i="1"/>
  <c r="D39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72" i="1"/>
  <c r="D73" i="1"/>
  <c r="D74" i="1"/>
  <c r="D75" i="1"/>
  <c r="D76" i="1"/>
  <c r="D77" i="1"/>
  <c r="D78" i="1"/>
  <c r="D79" i="1"/>
  <c r="D80" i="1"/>
  <c r="C125" i="1"/>
  <c r="D123" i="1" s="1"/>
  <c r="D125" i="1" s="1"/>
  <c r="C117" i="1"/>
  <c r="D115" i="1" s="1"/>
  <c r="D117" i="1" s="1"/>
  <c r="C109" i="1"/>
  <c r="D105" i="1" s="1"/>
  <c r="D107" i="1"/>
  <c r="D106" i="1"/>
  <c r="E103" i="1"/>
  <c r="C99" i="1"/>
  <c r="D88" i="1" s="1"/>
  <c r="D97" i="1"/>
  <c r="D96" i="1"/>
  <c r="D95" i="1"/>
  <c r="D94" i="1"/>
  <c r="D93" i="1"/>
  <c r="D92" i="1"/>
  <c r="D91" i="1"/>
  <c r="D90" i="1"/>
  <c r="D89" i="1"/>
  <c r="C82" i="1"/>
  <c r="D70" i="1" s="1"/>
  <c r="C64" i="1"/>
  <c r="D47" i="1" s="1"/>
  <c r="C41" i="1"/>
  <c r="D29" i="1" s="1"/>
  <c r="E121" i="1"/>
  <c r="E113" i="1"/>
  <c r="E86" i="1"/>
  <c r="E68" i="1"/>
  <c r="E45" i="1"/>
  <c r="E22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E123" i="1" l="1"/>
  <c r="E125" i="1" s="1"/>
  <c r="E51" i="1"/>
  <c r="E36" i="1"/>
  <c r="E48" i="1"/>
  <c r="E37" i="1"/>
  <c r="E39" i="1"/>
  <c r="E53" i="1"/>
  <c r="E38" i="1"/>
  <c r="E56" i="1"/>
  <c r="E50" i="1"/>
  <c r="E61" i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E58" i="1"/>
  <c r="E55" i="1"/>
  <c r="E60" i="1"/>
  <c r="E52" i="1"/>
  <c r="E57" i="1"/>
  <c r="E49" i="1"/>
  <c r="E72" i="1"/>
  <c r="E62" i="1"/>
  <c r="E54" i="1"/>
  <c r="E59" i="1"/>
  <c r="E77" i="1"/>
  <c r="E74" i="1"/>
  <c r="E79" i="1"/>
  <c r="E76" i="1"/>
  <c r="E78" i="1"/>
  <c r="E75" i="1"/>
  <c r="E73" i="1"/>
  <c r="E80" i="1"/>
  <c r="D35" i="1"/>
  <c r="E35" i="1" s="1"/>
  <c r="D33" i="1"/>
  <c r="E33" i="1" s="1"/>
  <c r="D34" i="1"/>
  <c r="E34" i="1" s="1"/>
  <c r="D99" i="1"/>
  <c r="D32" i="1"/>
  <c r="E32" i="1" s="1"/>
  <c r="D24" i="1"/>
  <c r="E24" i="1" s="1"/>
  <c r="D27" i="1"/>
  <c r="E27" i="1" s="1"/>
  <c r="D109" i="1"/>
  <c r="D64" i="1"/>
  <c r="E106" i="1"/>
  <c r="E115" i="1"/>
  <c r="E117" i="1" s="1"/>
  <c r="E92" i="1"/>
  <c r="E97" i="1"/>
  <c r="E89" i="1"/>
  <c r="E94" i="1"/>
  <c r="E91" i="1"/>
  <c r="E96" i="1"/>
  <c r="E88" i="1"/>
  <c r="E90" i="1"/>
  <c r="E95" i="1"/>
  <c r="E93" i="1"/>
  <c r="E70" i="1"/>
  <c r="E29" i="1"/>
  <c r="D71" i="1"/>
  <c r="E71" i="1" s="1"/>
  <c r="D30" i="1"/>
  <c r="E30" i="1" s="1"/>
  <c r="E107" i="1"/>
  <c r="D25" i="1"/>
  <c r="D28" i="1"/>
  <c r="E28" i="1" s="1"/>
  <c r="E47" i="1"/>
  <c r="E105" i="1"/>
  <c r="D31" i="1"/>
  <c r="E31" i="1" s="1"/>
  <c r="D26" i="1"/>
  <c r="E26" i="1" s="1"/>
  <c r="C17" i="1"/>
  <c r="D41" i="1" l="1"/>
  <c r="E99" i="1"/>
  <c r="E64" i="1"/>
  <c r="E82" i="1"/>
  <c r="E25" i="1"/>
  <c r="E41" i="1" s="1"/>
  <c r="D82" i="1"/>
  <c r="E109" i="1"/>
  <c r="E128" i="1" l="1"/>
  <c r="E129" i="1" s="1"/>
</calcChain>
</file>

<file path=xl/sharedStrings.xml><?xml version="1.0" encoding="utf-8"?>
<sst xmlns="http://schemas.openxmlformats.org/spreadsheetml/2006/main" count="122" uniqueCount="45">
  <si>
    <t>Attachment</t>
  </si>
  <si>
    <t>Format 3.0</t>
  </si>
  <si>
    <t>COOPERATIVE</t>
  </si>
  <si>
    <t>RATE EM - ANNUAL FILING FORMATS</t>
  </si>
  <si>
    <t>For the Calendar Year:</t>
  </si>
  <si>
    <t>Amount Allocated from EKPC:</t>
  </si>
  <si>
    <t>Page 1</t>
  </si>
  <si>
    <t>Rate E, Option 2</t>
  </si>
  <si>
    <t>Rate B</t>
  </si>
  <si>
    <t>Rate C</t>
  </si>
  <si>
    <t>Rate G</t>
  </si>
  <si>
    <t>Contract</t>
  </si>
  <si>
    <t>TGP</t>
  </si>
  <si>
    <t>Steam</t>
  </si>
  <si>
    <t>Totals</t>
  </si>
  <si>
    <t xml:space="preserve">Total  </t>
  </si>
  <si>
    <t>Allocation of</t>
  </si>
  <si>
    <t>Rate Class</t>
  </si>
  <si>
    <t>Revenues</t>
  </si>
  <si>
    <t>Class 10</t>
  </si>
  <si>
    <t>Class 11</t>
  </si>
  <si>
    <t>Class 12</t>
  </si>
  <si>
    <t>Class 13</t>
  </si>
  <si>
    <t>Class 14</t>
  </si>
  <si>
    <t>Class 15</t>
  </si>
  <si>
    <t>Class 16</t>
  </si>
  <si>
    <t xml:space="preserve">Total </t>
  </si>
  <si>
    <t>Page 2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</si>
  <si>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</si>
  <si>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</si>
  <si>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</si>
  <si>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</si>
  <si>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</si>
  <si>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</si>
  <si>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</si>
  <si>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</si>
  <si>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 xml:space="preserve">Rate C </t>
  </si>
  <si>
    <t>Page 3</t>
  </si>
  <si>
    <t xml:space="preserve">Rate G </t>
  </si>
  <si>
    <t>Page 4</t>
  </si>
  <si>
    <t>COMBINED TOTAL</t>
  </si>
  <si>
    <t>Variance</t>
  </si>
  <si>
    <t>&lt;cooperative name&gt;</t>
  </si>
  <si>
    <t>Class 1</t>
  </si>
  <si>
    <t>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</si>
</sst>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sz val="11"/>
      <color rgb="FFFF0000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38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 indent="1"/>
    </xf>
    <xf numFmtId="6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3" fillId="2" borderId="0" xfId="0" applyFont="1" applyFill="1" applyAlignment="1">
      <alignment horizontal="left" indent="1"/>
    </xf>
    <xf numFmtId="164" fontId="3" fillId="2" borderId="0" xfId="1" applyNumberFormat="1" applyFont="1" applyFill="1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Border="1"/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6" xfId="1" applyNumberFormat="1" applyFont="1" applyBorder="1"/>
    <xf numFmtId="10" fontId="0" fillId="0" borderId="6" xfId="2" applyNumberFormat="1" applyFont="1" applyBorder="1"/>
    <xf numFmtId="6" fontId="0" fillId="0" borderId="6" xfId="0" applyNumberFormat="1" applyBorder="1"/>
    <xf numFmtId="0" fontId="0" fillId="0" borderId="0" xfId="0" applyAlignment="1">
      <alignment horizontal="right"/>
    </xf>
    <xf numFmtId="10" fontId="0" fillId="0" borderId="3" xfId="2" applyNumberFormat="1" applyFont="1" applyBorder="1" applyAlignment="1"/>
    <xf numFmtId="10" fontId="0" fillId="0" borderId="1" xfId="2" applyNumberFormat="1" applyFont="1" applyBorder="1" applyAlignment="1">
      <alignment horizontal="center"/>
    </xf>
    <xf numFmtId="10" fontId="0" fillId="0" borderId="5" xfId="2" applyNumberFormat="1" applyFont="1" applyBorder="1" applyAlignment="1">
      <alignment horizontal="center"/>
    </xf>
    <xf numFmtId="0" fontId="0" fillId="0" borderId="0" xfId="0" applyAlignment="1">
      <alignment horizontal="left"/>
    </xf>
    <xf numFmtId="6" fontId="3" fillId="2" borderId="0" xfId="1" applyNumberFormat="1" applyFont="1" applyFill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D353B-A503-45BC-8B2C-21E0067B434E}">
  <sheetPr>
    <tabColor rgb="FFFFFF00"/>
    <pageSetUpPr fitToPage="1"/>
  </sheetPr>
  <dimension ref="A1:J129"/>
  <sheetViews>
    <sheetView tabSelected="1" zoomScale="80" zoomScaleNormal="80" workbookViewId="0">
      <selection activeCell="F9" sqref="F9"/>
    </sheetView>
  </sheetViews>
  <sheetFormatPr defaultColWidth="17.59765625" defaultRowHeight="13.8" x14ac:dyDescent="0.25"/>
  <cols>
    <col min="1" max="1" width="4.59765625" style="33" customWidth="1"/>
    <col min="2" max="2" width="35.5" bestFit="1" customWidth="1"/>
    <col min="11" max="11" width="2.59765625" customWidth="1"/>
    <col min="15" max="15" width="2.59765625" customWidth="1"/>
  </cols>
  <sheetData>
    <row r="1" spans="1:10" x14ac:dyDescent="0.25">
      <c r="A1" s="1">
        <v>0</v>
      </c>
    </row>
    <row r="2" spans="1:10" x14ac:dyDescent="0.25">
      <c r="A2" s="1">
        <f>A1+1</f>
        <v>1</v>
      </c>
      <c r="E2" s="2" t="s">
        <v>0</v>
      </c>
      <c r="J2" s="3"/>
    </row>
    <row r="3" spans="1:10" x14ac:dyDescent="0.25">
      <c r="A3" s="1">
        <f t="shared" ref="A3:A66" si="0">A2+1</f>
        <v>2</v>
      </c>
      <c r="E3" s="2" t="s">
        <v>1</v>
      </c>
    </row>
    <row r="4" spans="1:10" x14ac:dyDescent="0.25">
      <c r="A4" s="1">
        <f t="shared" si="0"/>
        <v>3</v>
      </c>
      <c r="B4" s="4" t="s">
        <v>2</v>
      </c>
      <c r="C4" s="5" t="s">
        <v>42</v>
      </c>
      <c r="D4" s="4"/>
      <c r="E4" s="4"/>
      <c r="F4" s="4"/>
    </row>
    <row r="5" spans="1:10" x14ac:dyDescent="0.25">
      <c r="A5" s="1">
        <f t="shared" si="0"/>
        <v>4</v>
      </c>
      <c r="B5" s="4" t="s">
        <v>3</v>
      </c>
      <c r="C5" s="4"/>
      <c r="D5" s="4"/>
      <c r="E5" s="4"/>
      <c r="F5" s="4"/>
    </row>
    <row r="6" spans="1:10" x14ac:dyDescent="0.25">
      <c r="A6" s="1">
        <f t="shared" si="0"/>
        <v>5</v>
      </c>
      <c r="B6" s="4" t="s">
        <v>4</v>
      </c>
      <c r="C6" s="5" t="s">
        <v>44</v>
      </c>
      <c r="D6" s="4"/>
      <c r="E6" s="4"/>
      <c r="F6" s="4"/>
    </row>
    <row r="7" spans="1:10" x14ac:dyDescent="0.25">
      <c r="A7" s="1">
        <f t="shared" si="0"/>
        <v>6</v>
      </c>
      <c r="C7" s="6"/>
      <c r="D7" s="6"/>
      <c r="E7" s="6"/>
      <c r="F7" s="6"/>
    </row>
    <row r="8" spans="1:10" x14ac:dyDescent="0.25">
      <c r="A8" s="1">
        <f t="shared" si="0"/>
        <v>7</v>
      </c>
      <c r="C8" s="7"/>
      <c r="D8" s="7"/>
      <c r="F8" s="7"/>
    </row>
    <row r="9" spans="1:10" x14ac:dyDescent="0.25">
      <c r="A9" s="1">
        <f t="shared" si="0"/>
        <v>8</v>
      </c>
      <c r="B9" s="8" t="s">
        <v>5</v>
      </c>
      <c r="C9" s="7"/>
      <c r="D9" s="7"/>
      <c r="E9" s="9" t="s">
        <v>6</v>
      </c>
      <c r="F9" s="7"/>
    </row>
    <row r="10" spans="1:10" x14ac:dyDescent="0.25">
      <c r="A10" s="1">
        <f t="shared" si="0"/>
        <v>9</v>
      </c>
      <c r="B10" s="10" t="s">
        <v>7</v>
      </c>
      <c r="C10" s="34">
        <v>0</v>
      </c>
      <c r="D10" s="11"/>
      <c r="E10" s="7"/>
      <c r="F10" s="7"/>
    </row>
    <row r="11" spans="1:10" x14ac:dyDescent="0.25">
      <c r="A11" s="1">
        <f t="shared" si="0"/>
        <v>10</v>
      </c>
      <c r="B11" s="10" t="s">
        <v>8</v>
      </c>
      <c r="C11" s="34">
        <v>0</v>
      </c>
      <c r="D11" s="11"/>
      <c r="E11" s="6"/>
      <c r="F11" s="6"/>
      <c r="G11" s="6"/>
    </row>
    <row r="12" spans="1:10" x14ac:dyDescent="0.25">
      <c r="A12" s="1">
        <f t="shared" si="0"/>
        <v>11</v>
      </c>
      <c r="B12" s="10" t="s">
        <v>9</v>
      </c>
      <c r="C12" s="34">
        <v>0</v>
      </c>
      <c r="E12" s="6"/>
      <c r="F12" s="6"/>
      <c r="G12" s="6"/>
    </row>
    <row r="13" spans="1:10" x14ac:dyDescent="0.25">
      <c r="A13" s="1">
        <f t="shared" si="0"/>
        <v>12</v>
      </c>
      <c r="B13" s="10" t="s">
        <v>10</v>
      </c>
      <c r="C13" s="34">
        <v>0</v>
      </c>
      <c r="E13" s="6"/>
      <c r="F13" s="6"/>
      <c r="G13" s="6"/>
    </row>
    <row r="14" spans="1:10" x14ac:dyDescent="0.25">
      <c r="A14" s="1">
        <f t="shared" si="0"/>
        <v>13</v>
      </c>
      <c r="B14" s="10" t="s">
        <v>11</v>
      </c>
      <c r="C14" s="34">
        <v>0</v>
      </c>
      <c r="E14" s="6"/>
      <c r="F14" s="6"/>
      <c r="G14" s="6"/>
    </row>
    <row r="15" spans="1:10" x14ac:dyDescent="0.25">
      <c r="A15" s="1">
        <f t="shared" si="0"/>
        <v>14</v>
      </c>
      <c r="B15" s="10" t="s">
        <v>12</v>
      </c>
      <c r="C15" s="34">
        <v>0</v>
      </c>
      <c r="E15" s="6"/>
      <c r="F15" s="6"/>
      <c r="G15" s="6"/>
    </row>
    <row r="16" spans="1:10" x14ac:dyDescent="0.25">
      <c r="A16" s="1">
        <f t="shared" si="0"/>
        <v>15</v>
      </c>
      <c r="B16" s="10" t="s">
        <v>13</v>
      </c>
      <c r="C16" s="34">
        <v>0</v>
      </c>
    </row>
    <row r="17" spans="1:5" x14ac:dyDescent="0.25">
      <c r="A17" s="1">
        <f t="shared" si="0"/>
        <v>16</v>
      </c>
      <c r="B17" s="12" t="s">
        <v>14</v>
      </c>
      <c r="C17" s="13">
        <f>SUM(C10:C16)</f>
        <v>0</v>
      </c>
    </row>
    <row r="18" spans="1:5" x14ac:dyDescent="0.25">
      <c r="A18" s="1">
        <f t="shared" si="0"/>
        <v>17</v>
      </c>
    </row>
    <row r="19" spans="1:5" x14ac:dyDescent="0.25">
      <c r="A19" s="1">
        <f t="shared" si="0"/>
        <v>18</v>
      </c>
    </row>
    <row r="20" spans="1:5" x14ac:dyDescent="0.25">
      <c r="A20" s="1">
        <f t="shared" si="0"/>
        <v>19</v>
      </c>
      <c r="B20" s="14" t="s">
        <v>7</v>
      </c>
      <c r="C20" s="15"/>
      <c r="D20" s="15"/>
      <c r="E20" s="16"/>
    </row>
    <row r="21" spans="1:5" x14ac:dyDescent="0.25">
      <c r="A21" s="1">
        <f t="shared" si="0"/>
        <v>20</v>
      </c>
      <c r="B21" s="17"/>
      <c r="C21" s="17" t="s">
        <v>15</v>
      </c>
      <c r="D21" s="17"/>
      <c r="E21" s="17" t="s">
        <v>16</v>
      </c>
    </row>
    <row r="22" spans="1:5" ht="14.4" thickBot="1" x14ac:dyDescent="0.3">
      <c r="A22" s="1">
        <f t="shared" si="0"/>
        <v>21</v>
      </c>
      <c r="B22" s="18" t="s">
        <v>17</v>
      </c>
      <c r="C22" s="18" t="s">
        <v>18</v>
      </c>
      <c r="D22" s="18"/>
      <c r="E22" s="19">
        <f>C10</f>
        <v>0</v>
      </c>
    </row>
    <row r="23" spans="1:5" x14ac:dyDescent="0.25">
      <c r="A23" s="1">
        <f t="shared" si="0"/>
        <v>22</v>
      </c>
    </row>
    <row r="24" spans="1:5" x14ac:dyDescent="0.25">
      <c r="A24" s="1">
        <f t="shared" si="0"/>
        <v>23</v>
      </c>
      <c r="B24" s="20" t="s">
        <v>43</v>
      </c>
      <c r="C24" s="21">
        <v>0</v>
      </c>
      <c r="D24" s="22">
        <f t="shared" ref="D24:D35" si="1">IF(C24=0,0,C24/C$41)</f>
        <v>0</v>
      </c>
      <c r="E24" s="11">
        <f t="shared" ref="E24:E39" si="2">ROUND($E$22*D24,0)</f>
        <v>0</v>
      </c>
    </row>
    <row r="25" spans="1:5" x14ac:dyDescent="0.25">
      <c r="A25" s="1">
        <f t="shared" si="0"/>
        <v>24</v>
      </c>
      <c r="B25" s="20" t="s">
        <v>28</v>
      </c>
      <c r="C25" s="21">
        <v>0</v>
      </c>
      <c r="D25" s="22">
        <f t="shared" si="1"/>
        <v>0</v>
      </c>
      <c r="E25" s="11">
        <f t="shared" si="2"/>
        <v>0</v>
      </c>
    </row>
    <row r="26" spans="1:5" x14ac:dyDescent="0.25">
      <c r="A26" s="1">
        <f t="shared" si="0"/>
        <v>25</v>
      </c>
      <c r="B26" s="20" t="s">
        <v>29</v>
      </c>
      <c r="C26" s="21">
        <v>0</v>
      </c>
      <c r="D26" s="22">
        <f t="shared" si="1"/>
        <v>0</v>
      </c>
      <c r="E26" s="11">
        <f t="shared" si="2"/>
        <v>0</v>
      </c>
    </row>
    <row r="27" spans="1:5" x14ac:dyDescent="0.25">
      <c r="A27" s="1">
        <f t="shared" si="0"/>
        <v>26</v>
      </c>
      <c r="B27" s="20" t="s">
        <v>30</v>
      </c>
      <c r="C27" s="21">
        <v>0</v>
      </c>
      <c r="D27" s="22">
        <f t="shared" si="1"/>
        <v>0</v>
      </c>
      <c r="E27" s="11">
        <f t="shared" si="2"/>
        <v>0</v>
      </c>
    </row>
    <row r="28" spans="1:5" x14ac:dyDescent="0.25">
      <c r="A28" s="1">
        <f t="shared" si="0"/>
        <v>27</v>
      </c>
      <c r="B28" s="20" t="s">
        <v>31</v>
      </c>
      <c r="C28" s="21">
        <v>0</v>
      </c>
      <c r="D28" s="22">
        <f t="shared" si="1"/>
        <v>0</v>
      </c>
      <c r="E28" s="11">
        <f t="shared" si="2"/>
        <v>0</v>
      </c>
    </row>
    <row r="29" spans="1:5" x14ac:dyDescent="0.25">
      <c r="A29" s="1">
        <f t="shared" si="0"/>
        <v>28</v>
      </c>
      <c r="B29" s="20" t="s">
        <v>32</v>
      </c>
      <c r="C29" s="21">
        <v>0</v>
      </c>
      <c r="D29" s="22">
        <f t="shared" si="1"/>
        <v>0</v>
      </c>
      <c r="E29" s="11">
        <f t="shared" si="2"/>
        <v>0</v>
      </c>
    </row>
    <row r="30" spans="1:5" x14ac:dyDescent="0.25">
      <c r="A30" s="1">
        <f t="shared" si="0"/>
        <v>29</v>
      </c>
      <c r="B30" s="20" t="s">
        <v>33</v>
      </c>
      <c r="C30" s="21">
        <v>0</v>
      </c>
      <c r="D30" s="22">
        <f t="shared" si="1"/>
        <v>0</v>
      </c>
      <c r="E30" s="11">
        <f t="shared" si="2"/>
        <v>0</v>
      </c>
    </row>
    <row r="31" spans="1:5" x14ac:dyDescent="0.25">
      <c r="A31" s="1">
        <f t="shared" si="0"/>
        <v>30</v>
      </c>
      <c r="B31" s="20" t="s">
        <v>34</v>
      </c>
      <c r="C31" s="21">
        <v>0</v>
      </c>
      <c r="D31" s="22">
        <f t="shared" si="1"/>
        <v>0</v>
      </c>
      <c r="E31" s="11">
        <f t="shared" si="2"/>
        <v>0</v>
      </c>
    </row>
    <row r="32" spans="1:5" x14ac:dyDescent="0.25">
      <c r="A32" s="1">
        <f t="shared" si="0"/>
        <v>31</v>
      </c>
      <c r="B32" s="20" t="s">
        <v>35</v>
      </c>
      <c r="C32" s="21">
        <v>0</v>
      </c>
      <c r="D32" s="22">
        <f t="shared" si="1"/>
        <v>0</v>
      </c>
      <c r="E32" s="11">
        <f t="shared" si="2"/>
        <v>0</v>
      </c>
    </row>
    <row r="33" spans="1:5" x14ac:dyDescent="0.25">
      <c r="A33" s="1">
        <f t="shared" si="0"/>
        <v>32</v>
      </c>
      <c r="B33" s="20" t="s">
        <v>19</v>
      </c>
      <c r="C33" s="21">
        <v>0</v>
      </c>
      <c r="D33" s="22">
        <f t="shared" si="1"/>
        <v>0</v>
      </c>
      <c r="E33" s="11">
        <f t="shared" si="2"/>
        <v>0</v>
      </c>
    </row>
    <row r="34" spans="1:5" x14ac:dyDescent="0.25">
      <c r="A34" s="1">
        <f t="shared" si="0"/>
        <v>33</v>
      </c>
      <c r="B34" s="20" t="s">
        <v>20</v>
      </c>
      <c r="C34" s="21">
        <v>0</v>
      </c>
      <c r="D34" s="22">
        <f t="shared" si="1"/>
        <v>0</v>
      </c>
      <c r="E34" s="11">
        <f t="shared" si="2"/>
        <v>0</v>
      </c>
    </row>
    <row r="35" spans="1:5" x14ac:dyDescent="0.25">
      <c r="A35" s="1">
        <f t="shared" si="0"/>
        <v>34</v>
      </c>
      <c r="B35" s="20" t="s">
        <v>21</v>
      </c>
      <c r="C35" s="21">
        <v>0</v>
      </c>
      <c r="D35" s="22">
        <f t="shared" si="1"/>
        <v>0</v>
      </c>
      <c r="E35" s="11">
        <f t="shared" si="2"/>
        <v>0</v>
      </c>
    </row>
    <row r="36" spans="1:5" x14ac:dyDescent="0.25">
      <c r="A36" s="1">
        <f t="shared" si="0"/>
        <v>35</v>
      </c>
      <c r="B36" s="20" t="s">
        <v>22</v>
      </c>
      <c r="C36" s="21">
        <v>0</v>
      </c>
      <c r="D36" s="22">
        <f t="shared" ref="D36:D39" si="3">IF(C36=0,0,C36/C$41)</f>
        <v>0</v>
      </c>
      <c r="E36" s="11">
        <f t="shared" si="2"/>
        <v>0</v>
      </c>
    </row>
    <row r="37" spans="1:5" x14ac:dyDescent="0.25">
      <c r="A37" s="1">
        <f t="shared" si="0"/>
        <v>36</v>
      </c>
      <c r="B37" s="20" t="s">
        <v>23</v>
      </c>
      <c r="C37" s="21">
        <v>0</v>
      </c>
      <c r="D37" s="22">
        <f t="shared" si="3"/>
        <v>0</v>
      </c>
      <c r="E37" s="11">
        <f t="shared" si="2"/>
        <v>0</v>
      </c>
    </row>
    <row r="38" spans="1:5" x14ac:dyDescent="0.25">
      <c r="A38" s="1">
        <f t="shared" si="0"/>
        <v>37</v>
      </c>
      <c r="B38" s="20" t="s">
        <v>24</v>
      </c>
      <c r="C38" s="21">
        <v>0</v>
      </c>
      <c r="D38" s="22">
        <f t="shared" si="3"/>
        <v>0</v>
      </c>
      <c r="E38" s="11">
        <f t="shared" si="2"/>
        <v>0</v>
      </c>
    </row>
    <row r="39" spans="1:5" x14ac:dyDescent="0.25">
      <c r="A39" s="1">
        <f t="shared" si="0"/>
        <v>38</v>
      </c>
      <c r="B39" s="20" t="s">
        <v>25</v>
      </c>
      <c r="C39" s="21">
        <v>0</v>
      </c>
      <c r="D39" s="23">
        <f t="shared" si="3"/>
        <v>0</v>
      </c>
      <c r="E39" s="11">
        <f t="shared" si="2"/>
        <v>0</v>
      </c>
    </row>
    <row r="40" spans="1:5" x14ac:dyDescent="0.25">
      <c r="A40" s="1">
        <f>A39+1</f>
        <v>39</v>
      </c>
      <c r="C40" s="24"/>
      <c r="D40" s="22"/>
      <c r="E40" s="11"/>
    </row>
    <row r="41" spans="1:5" ht="14.4" thickBot="1" x14ac:dyDescent="0.3">
      <c r="A41" s="1">
        <f t="shared" si="0"/>
        <v>40</v>
      </c>
      <c r="B41" s="25" t="s">
        <v>26</v>
      </c>
      <c r="C41" s="26">
        <f>SUM(C24:C39)</f>
        <v>0</v>
      </c>
      <c r="D41" s="27">
        <f>SUM(D24:D39)</f>
        <v>0</v>
      </c>
      <c r="E41" s="28">
        <f>SUM(E24:E39)</f>
        <v>0</v>
      </c>
    </row>
    <row r="42" spans="1:5" ht="14.4" thickTop="1" x14ac:dyDescent="0.25">
      <c r="A42" s="1">
        <f t="shared" si="0"/>
        <v>41</v>
      </c>
      <c r="D42" s="22"/>
      <c r="E42" s="29" t="s">
        <v>27</v>
      </c>
    </row>
    <row r="43" spans="1:5" x14ac:dyDescent="0.25">
      <c r="A43" s="1">
        <f t="shared" si="0"/>
        <v>42</v>
      </c>
      <c r="B43" s="14" t="s">
        <v>8</v>
      </c>
      <c r="C43" s="15"/>
      <c r="D43" s="30"/>
      <c r="E43" s="16"/>
    </row>
    <row r="44" spans="1:5" x14ac:dyDescent="0.25">
      <c r="A44" s="1">
        <f t="shared" si="0"/>
        <v>43</v>
      </c>
      <c r="B44" s="17"/>
      <c r="C44" s="17" t="s">
        <v>15</v>
      </c>
      <c r="D44" s="31"/>
      <c r="E44" s="17" t="s">
        <v>16</v>
      </c>
    </row>
    <row r="45" spans="1:5" ht="14.4" thickBot="1" x14ac:dyDescent="0.3">
      <c r="A45" s="1">
        <f t="shared" si="0"/>
        <v>44</v>
      </c>
      <c r="B45" s="18" t="s">
        <v>17</v>
      </c>
      <c r="C45" s="18" t="s">
        <v>18</v>
      </c>
      <c r="D45" s="32"/>
      <c r="E45" s="19">
        <f>C11</f>
        <v>0</v>
      </c>
    </row>
    <row r="46" spans="1:5" x14ac:dyDescent="0.25">
      <c r="A46" s="1">
        <f t="shared" si="0"/>
        <v>45</v>
      </c>
      <c r="D46" s="22"/>
    </row>
    <row r="47" spans="1:5" x14ac:dyDescent="0.25">
      <c r="A47" s="1">
        <f t="shared" si="0"/>
        <v>46</v>
      </c>
      <c r="B47" s="20" t="s">
        <v>43</v>
      </c>
      <c r="C47" s="21">
        <v>0</v>
      </c>
      <c r="D47" s="22">
        <f>IF(C47=0,0,C47/C$64)</f>
        <v>0</v>
      </c>
      <c r="E47" s="11">
        <f>ROUND($E$45*D47,0)</f>
        <v>0</v>
      </c>
    </row>
    <row r="48" spans="1:5" x14ac:dyDescent="0.25">
      <c r="A48" s="1">
        <f t="shared" si="0"/>
        <v>47</v>
      </c>
      <c r="B48" s="20" t="s">
        <v>28</v>
      </c>
      <c r="C48" s="21">
        <v>0</v>
      </c>
      <c r="D48" s="22">
        <f t="shared" ref="D48:D62" si="4">IF(C48=0,0,C48/C$64)</f>
        <v>0</v>
      </c>
      <c r="E48" s="11">
        <f t="shared" ref="E48:E62" si="5">ROUND($E$45*D48,0)</f>
        <v>0</v>
      </c>
    </row>
    <row r="49" spans="1:5" x14ac:dyDescent="0.25">
      <c r="A49" s="1">
        <f t="shared" si="0"/>
        <v>48</v>
      </c>
      <c r="B49" s="20" t="s">
        <v>29</v>
      </c>
      <c r="C49" s="21">
        <v>0</v>
      </c>
      <c r="D49" s="22">
        <f t="shared" si="4"/>
        <v>0</v>
      </c>
      <c r="E49" s="11">
        <f t="shared" si="5"/>
        <v>0</v>
      </c>
    </row>
    <row r="50" spans="1:5" x14ac:dyDescent="0.25">
      <c r="A50" s="1">
        <f t="shared" si="0"/>
        <v>49</v>
      </c>
      <c r="B50" s="20" t="s">
        <v>30</v>
      </c>
      <c r="C50" s="21">
        <v>0</v>
      </c>
      <c r="D50" s="22">
        <f t="shared" si="4"/>
        <v>0</v>
      </c>
      <c r="E50" s="11">
        <f t="shared" si="5"/>
        <v>0</v>
      </c>
    </row>
    <row r="51" spans="1:5" x14ac:dyDescent="0.25">
      <c r="A51" s="1">
        <f t="shared" si="0"/>
        <v>50</v>
      </c>
      <c r="B51" s="20" t="s">
        <v>31</v>
      </c>
      <c r="C51" s="21">
        <v>0</v>
      </c>
      <c r="D51" s="22">
        <f t="shared" si="4"/>
        <v>0</v>
      </c>
      <c r="E51" s="11">
        <f t="shared" si="5"/>
        <v>0</v>
      </c>
    </row>
    <row r="52" spans="1:5" x14ac:dyDescent="0.25">
      <c r="A52" s="1">
        <f t="shared" si="0"/>
        <v>51</v>
      </c>
      <c r="B52" s="20" t="s">
        <v>32</v>
      </c>
      <c r="C52" s="21">
        <v>0</v>
      </c>
      <c r="D52" s="22">
        <f t="shared" si="4"/>
        <v>0</v>
      </c>
      <c r="E52" s="11">
        <f t="shared" si="5"/>
        <v>0</v>
      </c>
    </row>
    <row r="53" spans="1:5" x14ac:dyDescent="0.25">
      <c r="A53" s="1">
        <f t="shared" si="0"/>
        <v>52</v>
      </c>
      <c r="B53" s="20" t="s">
        <v>33</v>
      </c>
      <c r="C53" s="21">
        <v>0</v>
      </c>
      <c r="D53" s="22">
        <f t="shared" si="4"/>
        <v>0</v>
      </c>
      <c r="E53" s="11">
        <f t="shared" si="5"/>
        <v>0</v>
      </c>
    </row>
    <row r="54" spans="1:5" x14ac:dyDescent="0.25">
      <c r="A54" s="1">
        <f t="shared" si="0"/>
        <v>53</v>
      </c>
      <c r="B54" s="20" t="s">
        <v>34</v>
      </c>
      <c r="C54" s="21">
        <v>0</v>
      </c>
      <c r="D54" s="22">
        <f t="shared" si="4"/>
        <v>0</v>
      </c>
      <c r="E54" s="11">
        <f t="shared" si="5"/>
        <v>0</v>
      </c>
    </row>
    <row r="55" spans="1:5" x14ac:dyDescent="0.25">
      <c r="A55" s="1">
        <f t="shared" si="0"/>
        <v>54</v>
      </c>
      <c r="B55" s="20" t="s">
        <v>35</v>
      </c>
      <c r="C55" s="21">
        <v>0</v>
      </c>
      <c r="D55" s="22">
        <f t="shared" si="4"/>
        <v>0</v>
      </c>
      <c r="E55" s="11">
        <f t="shared" si="5"/>
        <v>0</v>
      </c>
    </row>
    <row r="56" spans="1:5" x14ac:dyDescent="0.25">
      <c r="A56" s="1">
        <f t="shared" si="0"/>
        <v>55</v>
      </c>
      <c r="B56" s="20" t="s">
        <v>19</v>
      </c>
      <c r="C56" s="21">
        <v>0</v>
      </c>
      <c r="D56" s="22">
        <f t="shared" si="4"/>
        <v>0</v>
      </c>
      <c r="E56" s="11">
        <f t="shared" si="5"/>
        <v>0</v>
      </c>
    </row>
    <row r="57" spans="1:5" x14ac:dyDescent="0.25">
      <c r="A57" s="1">
        <f t="shared" si="0"/>
        <v>56</v>
      </c>
      <c r="B57" s="20" t="s">
        <v>20</v>
      </c>
      <c r="C57" s="21">
        <v>0</v>
      </c>
      <c r="D57" s="22">
        <f t="shared" si="4"/>
        <v>0</v>
      </c>
      <c r="E57" s="11">
        <f t="shared" si="5"/>
        <v>0</v>
      </c>
    </row>
    <row r="58" spans="1:5" x14ac:dyDescent="0.25">
      <c r="A58" s="1">
        <f t="shared" si="0"/>
        <v>57</v>
      </c>
      <c r="B58" s="20" t="s">
        <v>21</v>
      </c>
      <c r="C58" s="21">
        <v>0</v>
      </c>
      <c r="D58" s="22">
        <f t="shared" si="4"/>
        <v>0</v>
      </c>
      <c r="E58" s="11">
        <f t="shared" si="5"/>
        <v>0</v>
      </c>
    </row>
    <row r="59" spans="1:5" x14ac:dyDescent="0.25">
      <c r="A59" s="1">
        <f t="shared" si="0"/>
        <v>58</v>
      </c>
      <c r="B59" s="20" t="s">
        <v>22</v>
      </c>
      <c r="C59" s="21">
        <v>0</v>
      </c>
      <c r="D59" s="22">
        <f t="shared" si="4"/>
        <v>0</v>
      </c>
      <c r="E59" s="11">
        <f t="shared" si="5"/>
        <v>0</v>
      </c>
    </row>
    <row r="60" spans="1:5" x14ac:dyDescent="0.25">
      <c r="A60" s="1">
        <f t="shared" si="0"/>
        <v>59</v>
      </c>
      <c r="B60" s="20" t="s">
        <v>23</v>
      </c>
      <c r="C60" s="21">
        <v>0</v>
      </c>
      <c r="D60" s="22">
        <f t="shared" si="4"/>
        <v>0</v>
      </c>
      <c r="E60" s="11">
        <f t="shared" si="5"/>
        <v>0</v>
      </c>
    </row>
    <row r="61" spans="1:5" x14ac:dyDescent="0.25">
      <c r="A61" s="1">
        <f t="shared" si="0"/>
        <v>60</v>
      </c>
      <c r="B61" s="20" t="s">
        <v>24</v>
      </c>
      <c r="C61" s="21">
        <v>0</v>
      </c>
      <c r="D61" s="22">
        <f t="shared" si="4"/>
        <v>0</v>
      </c>
      <c r="E61" s="11">
        <f t="shared" si="5"/>
        <v>0</v>
      </c>
    </row>
    <row r="62" spans="1:5" x14ac:dyDescent="0.25">
      <c r="A62" s="1">
        <f t="shared" si="0"/>
        <v>61</v>
      </c>
      <c r="B62" s="20" t="s">
        <v>25</v>
      </c>
      <c r="C62" s="21">
        <v>0</v>
      </c>
      <c r="D62" s="22">
        <f t="shared" si="4"/>
        <v>0</v>
      </c>
      <c r="E62" s="11">
        <f t="shared" si="5"/>
        <v>0</v>
      </c>
    </row>
    <row r="63" spans="1:5" x14ac:dyDescent="0.25">
      <c r="A63" s="1">
        <f>A62+1</f>
        <v>62</v>
      </c>
      <c r="C63" s="24"/>
      <c r="D63" s="22"/>
      <c r="E63" s="11"/>
    </row>
    <row r="64" spans="1:5" ht="14.4" thickBot="1" x14ac:dyDescent="0.3">
      <c r="A64" s="1">
        <f t="shared" si="0"/>
        <v>63</v>
      </c>
      <c r="B64" s="25" t="s">
        <v>26</v>
      </c>
      <c r="C64" s="26">
        <f>SUM(C47:C62)</f>
        <v>0</v>
      </c>
      <c r="D64" s="27">
        <f>SUM(D47:D62)</f>
        <v>0</v>
      </c>
      <c r="E64" s="28">
        <f>SUM(E47:E62)</f>
        <v>0</v>
      </c>
    </row>
    <row r="65" spans="1:5" ht="14.4" thickTop="1" x14ac:dyDescent="0.25">
      <c r="A65" s="1">
        <f t="shared" si="0"/>
        <v>64</v>
      </c>
      <c r="D65" s="22"/>
    </row>
    <row r="66" spans="1:5" x14ac:dyDescent="0.25">
      <c r="A66" s="1">
        <f t="shared" si="0"/>
        <v>65</v>
      </c>
      <c r="B66" s="14" t="s">
        <v>36</v>
      </c>
      <c r="C66" s="15"/>
      <c r="D66" s="30"/>
      <c r="E66" s="16"/>
    </row>
    <row r="67" spans="1:5" x14ac:dyDescent="0.25">
      <c r="A67" s="1">
        <f t="shared" ref="A67:A129" si="6">A66+1</f>
        <v>66</v>
      </c>
      <c r="B67" s="17"/>
      <c r="C67" s="17" t="s">
        <v>15</v>
      </c>
      <c r="D67" s="31"/>
      <c r="E67" s="17" t="s">
        <v>16</v>
      </c>
    </row>
    <row r="68" spans="1:5" ht="14.4" thickBot="1" x14ac:dyDescent="0.3">
      <c r="A68" s="1">
        <f t="shared" si="6"/>
        <v>67</v>
      </c>
      <c r="B68" s="18" t="s">
        <v>17</v>
      </c>
      <c r="C68" s="18" t="s">
        <v>18</v>
      </c>
      <c r="D68" s="32"/>
      <c r="E68" s="19">
        <f>C12</f>
        <v>0</v>
      </c>
    </row>
    <row r="69" spans="1:5" x14ac:dyDescent="0.25">
      <c r="A69" s="1">
        <f t="shared" si="6"/>
        <v>68</v>
      </c>
      <c r="D69" s="22"/>
    </row>
    <row r="70" spans="1:5" x14ac:dyDescent="0.25">
      <c r="A70" s="1">
        <f t="shared" si="6"/>
        <v>69</v>
      </c>
      <c r="B70" s="20" t="s">
        <v>43</v>
      </c>
      <c r="C70" s="21">
        <v>0</v>
      </c>
      <c r="D70" s="22">
        <f>IF(C70=0,0,C70/C$82)</f>
        <v>0</v>
      </c>
      <c r="E70" s="11">
        <f>ROUND($E$68*D70,0)</f>
        <v>0</v>
      </c>
    </row>
    <row r="71" spans="1:5" x14ac:dyDescent="0.25">
      <c r="A71" s="1">
        <f t="shared" si="6"/>
        <v>70</v>
      </c>
      <c r="B71" s="20" t="s">
        <v>28</v>
      </c>
      <c r="C71" s="21">
        <v>0</v>
      </c>
      <c r="D71" s="22">
        <f>IF(C71=0,0,C71/C$82)</f>
        <v>0</v>
      </c>
      <c r="E71" s="11">
        <f t="shared" ref="E71:E80" si="7">ROUND($E$68*D71,0)</f>
        <v>0</v>
      </c>
    </row>
    <row r="72" spans="1:5" x14ac:dyDescent="0.25">
      <c r="A72" s="1">
        <f t="shared" si="6"/>
        <v>71</v>
      </c>
      <c r="B72" s="20" t="s">
        <v>29</v>
      </c>
      <c r="C72" s="21">
        <v>0</v>
      </c>
      <c r="D72" s="22">
        <f t="shared" ref="D72:D80" si="8">IF(C72=0,0,C72/C$82)</f>
        <v>0</v>
      </c>
      <c r="E72" s="11">
        <f t="shared" si="7"/>
        <v>0</v>
      </c>
    </row>
    <row r="73" spans="1:5" x14ac:dyDescent="0.25">
      <c r="A73" s="1">
        <f t="shared" si="6"/>
        <v>72</v>
      </c>
      <c r="B73" s="20" t="s">
        <v>30</v>
      </c>
      <c r="C73" s="21">
        <v>0</v>
      </c>
      <c r="D73" s="22">
        <f t="shared" si="8"/>
        <v>0</v>
      </c>
      <c r="E73" s="11">
        <f t="shared" si="7"/>
        <v>0</v>
      </c>
    </row>
    <row r="74" spans="1:5" x14ac:dyDescent="0.25">
      <c r="A74" s="1">
        <f t="shared" si="6"/>
        <v>73</v>
      </c>
      <c r="B74" s="20" t="s">
        <v>31</v>
      </c>
      <c r="C74" s="21">
        <v>0</v>
      </c>
      <c r="D74" s="22">
        <f t="shared" si="8"/>
        <v>0</v>
      </c>
      <c r="E74" s="11">
        <f t="shared" si="7"/>
        <v>0</v>
      </c>
    </row>
    <row r="75" spans="1:5" x14ac:dyDescent="0.25">
      <c r="A75" s="1">
        <f t="shared" si="6"/>
        <v>74</v>
      </c>
      <c r="B75" s="20" t="s">
        <v>32</v>
      </c>
      <c r="C75" s="21">
        <v>0</v>
      </c>
      <c r="D75" s="22">
        <f t="shared" si="8"/>
        <v>0</v>
      </c>
      <c r="E75" s="11">
        <f t="shared" si="7"/>
        <v>0</v>
      </c>
    </row>
    <row r="76" spans="1:5" x14ac:dyDescent="0.25">
      <c r="A76" s="1">
        <f t="shared" si="6"/>
        <v>75</v>
      </c>
      <c r="B76" s="20" t="s">
        <v>33</v>
      </c>
      <c r="C76" s="21">
        <v>0</v>
      </c>
      <c r="D76" s="22">
        <f t="shared" si="8"/>
        <v>0</v>
      </c>
      <c r="E76" s="11">
        <f t="shared" si="7"/>
        <v>0</v>
      </c>
    </row>
    <row r="77" spans="1:5" x14ac:dyDescent="0.25">
      <c r="A77" s="1">
        <f t="shared" si="6"/>
        <v>76</v>
      </c>
      <c r="B77" s="20" t="s">
        <v>34</v>
      </c>
      <c r="C77" s="21">
        <v>0</v>
      </c>
      <c r="D77" s="22">
        <f t="shared" si="8"/>
        <v>0</v>
      </c>
      <c r="E77" s="11">
        <f t="shared" si="7"/>
        <v>0</v>
      </c>
    </row>
    <row r="78" spans="1:5" x14ac:dyDescent="0.25">
      <c r="A78" s="1">
        <f t="shared" si="6"/>
        <v>77</v>
      </c>
      <c r="B78" s="20" t="s">
        <v>35</v>
      </c>
      <c r="C78" s="21">
        <v>0</v>
      </c>
      <c r="D78" s="22">
        <f t="shared" si="8"/>
        <v>0</v>
      </c>
      <c r="E78" s="11">
        <f t="shared" si="7"/>
        <v>0</v>
      </c>
    </row>
    <row r="79" spans="1:5" x14ac:dyDescent="0.25">
      <c r="A79" s="1">
        <f t="shared" si="6"/>
        <v>78</v>
      </c>
      <c r="B79" s="20" t="s">
        <v>19</v>
      </c>
      <c r="C79" s="21">
        <v>0</v>
      </c>
      <c r="D79" s="22">
        <f t="shared" si="8"/>
        <v>0</v>
      </c>
      <c r="E79" s="11">
        <f t="shared" si="7"/>
        <v>0</v>
      </c>
    </row>
    <row r="80" spans="1:5" x14ac:dyDescent="0.25">
      <c r="A80" s="1">
        <f t="shared" si="6"/>
        <v>79</v>
      </c>
      <c r="B80" s="20" t="s">
        <v>20</v>
      </c>
      <c r="C80" s="21">
        <v>0</v>
      </c>
      <c r="D80" s="22">
        <f t="shared" si="8"/>
        <v>0</v>
      </c>
      <c r="E80" s="11">
        <f t="shared" si="7"/>
        <v>0</v>
      </c>
    </row>
    <row r="81" spans="1:5" x14ac:dyDescent="0.25">
      <c r="A81" s="1">
        <f>A80+1</f>
        <v>80</v>
      </c>
      <c r="C81" s="24"/>
      <c r="D81" s="22"/>
      <c r="E81" s="11"/>
    </row>
    <row r="82" spans="1:5" ht="14.4" thickBot="1" x14ac:dyDescent="0.3">
      <c r="A82" s="1">
        <f t="shared" si="6"/>
        <v>81</v>
      </c>
      <c r="B82" s="25" t="s">
        <v>26</v>
      </c>
      <c r="C82" s="26">
        <f>SUM(C70:C80)</f>
        <v>0</v>
      </c>
      <c r="D82" s="27">
        <f>SUM(D70:D80)</f>
        <v>0</v>
      </c>
      <c r="E82" s="28">
        <f>SUM(E70:E80)</f>
        <v>0</v>
      </c>
    </row>
    <row r="83" spans="1:5" ht="14.4" thickTop="1" x14ac:dyDescent="0.25">
      <c r="A83" s="1">
        <f t="shared" si="6"/>
        <v>82</v>
      </c>
      <c r="D83" s="22"/>
      <c r="E83" s="29" t="s">
        <v>37</v>
      </c>
    </row>
    <row r="84" spans="1:5" x14ac:dyDescent="0.25">
      <c r="A84" s="1">
        <f t="shared" si="6"/>
        <v>83</v>
      </c>
      <c r="B84" s="14" t="s">
        <v>38</v>
      </c>
      <c r="C84" s="15"/>
      <c r="D84" s="30"/>
      <c r="E84" s="16"/>
    </row>
    <row r="85" spans="1:5" x14ac:dyDescent="0.25">
      <c r="A85" s="1">
        <f t="shared" si="6"/>
        <v>84</v>
      </c>
      <c r="B85" s="17"/>
      <c r="C85" s="17" t="s">
        <v>15</v>
      </c>
      <c r="D85" s="31"/>
      <c r="E85" s="17" t="s">
        <v>16</v>
      </c>
    </row>
    <row r="86" spans="1:5" ht="14.4" thickBot="1" x14ac:dyDescent="0.3">
      <c r="A86" s="1">
        <f t="shared" si="6"/>
        <v>85</v>
      </c>
      <c r="B86" s="18" t="s">
        <v>17</v>
      </c>
      <c r="C86" s="18" t="s">
        <v>18</v>
      </c>
      <c r="D86" s="32"/>
      <c r="E86" s="19">
        <f>C13</f>
        <v>0</v>
      </c>
    </row>
    <row r="87" spans="1:5" x14ac:dyDescent="0.25">
      <c r="A87" s="1">
        <f t="shared" si="6"/>
        <v>86</v>
      </c>
      <c r="D87" s="22"/>
    </row>
    <row r="88" spans="1:5" x14ac:dyDescent="0.25">
      <c r="A88" s="1">
        <f t="shared" si="6"/>
        <v>87</v>
      </c>
      <c r="B88" s="20" t="s">
        <v>43</v>
      </c>
      <c r="C88" s="21">
        <v>0</v>
      </c>
      <c r="D88" s="22">
        <f t="shared" ref="D88:D97" si="9">IF(C88=0,0,C88/C$99)</f>
        <v>0</v>
      </c>
      <c r="E88" s="11">
        <f>ROUND($E$86*D88,0)</f>
        <v>0</v>
      </c>
    </row>
    <row r="89" spans="1:5" x14ac:dyDescent="0.25">
      <c r="A89" s="1">
        <f t="shared" si="6"/>
        <v>88</v>
      </c>
      <c r="B89" s="20" t="s">
        <v>28</v>
      </c>
      <c r="C89" s="21">
        <v>0</v>
      </c>
      <c r="D89" s="22">
        <f t="shared" si="9"/>
        <v>0</v>
      </c>
      <c r="E89" s="11">
        <f t="shared" ref="E89:E97" si="10">ROUND($E$86*D89,0)</f>
        <v>0</v>
      </c>
    </row>
    <row r="90" spans="1:5" x14ac:dyDescent="0.25">
      <c r="A90" s="1">
        <f t="shared" si="6"/>
        <v>89</v>
      </c>
      <c r="B90" s="20" t="s">
        <v>29</v>
      </c>
      <c r="C90" s="21">
        <v>0</v>
      </c>
      <c r="D90" s="22">
        <f t="shared" si="9"/>
        <v>0</v>
      </c>
      <c r="E90" s="11">
        <f t="shared" si="10"/>
        <v>0</v>
      </c>
    </row>
    <row r="91" spans="1:5" x14ac:dyDescent="0.25">
      <c r="A91" s="1">
        <f t="shared" si="6"/>
        <v>90</v>
      </c>
      <c r="B91" s="20" t="s">
        <v>30</v>
      </c>
      <c r="C91" s="21">
        <v>0</v>
      </c>
      <c r="D91" s="22">
        <f t="shared" si="9"/>
        <v>0</v>
      </c>
      <c r="E91" s="11">
        <f t="shared" si="10"/>
        <v>0</v>
      </c>
    </row>
    <row r="92" spans="1:5" x14ac:dyDescent="0.25">
      <c r="A92" s="1">
        <f t="shared" si="6"/>
        <v>91</v>
      </c>
      <c r="B92" s="20" t="s">
        <v>31</v>
      </c>
      <c r="C92" s="21">
        <v>0</v>
      </c>
      <c r="D92" s="22">
        <f t="shared" si="9"/>
        <v>0</v>
      </c>
      <c r="E92" s="11">
        <f t="shared" si="10"/>
        <v>0</v>
      </c>
    </row>
    <row r="93" spans="1:5" x14ac:dyDescent="0.25">
      <c r="A93" s="1">
        <f t="shared" si="6"/>
        <v>92</v>
      </c>
      <c r="B93" s="20" t="s">
        <v>32</v>
      </c>
      <c r="C93" s="21">
        <v>0</v>
      </c>
      <c r="D93" s="22">
        <f t="shared" si="9"/>
        <v>0</v>
      </c>
      <c r="E93" s="11">
        <f t="shared" si="10"/>
        <v>0</v>
      </c>
    </row>
    <row r="94" spans="1:5" x14ac:dyDescent="0.25">
      <c r="A94" s="1">
        <f t="shared" si="6"/>
        <v>93</v>
      </c>
      <c r="B94" s="20" t="s">
        <v>33</v>
      </c>
      <c r="C94" s="21">
        <v>0</v>
      </c>
      <c r="D94" s="22">
        <f t="shared" si="9"/>
        <v>0</v>
      </c>
      <c r="E94" s="11">
        <f t="shared" si="10"/>
        <v>0</v>
      </c>
    </row>
    <row r="95" spans="1:5" x14ac:dyDescent="0.25">
      <c r="A95" s="1">
        <f t="shared" si="6"/>
        <v>94</v>
      </c>
      <c r="B95" s="20" t="s">
        <v>34</v>
      </c>
      <c r="C95" s="21">
        <v>0</v>
      </c>
      <c r="D95" s="22">
        <f t="shared" si="9"/>
        <v>0</v>
      </c>
      <c r="E95" s="11">
        <f t="shared" si="10"/>
        <v>0</v>
      </c>
    </row>
    <row r="96" spans="1:5" x14ac:dyDescent="0.25">
      <c r="A96" s="1">
        <f t="shared" si="6"/>
        <v>95</v>
      </c>
      <c r="B96" s="20" t="s">
        <v>35</v>
      </c>
      <c r="C96" s="21">
        <v>0</v>
      </c>
      <c r="D96" s="22">
        <f t="shared" si="9"/>
        <v>0</v>
      </c>
      <c r="E96" s="11">
        <f t="shared" si="10"/>
        <v>0</v>
      </c>
    </row>
    <row r="97" spans="1:5" x14ac:dyDescent="0.25">
      <c r="A97" s="1">
        <f t="shared" si="6"/>
        <v>96</v>
      </c>
      <c r="B97" s="20" t="s">
        <v>19</v>
      </c>
      <c r="C97" s="21">
        <v>0</v>
      </c>
      <c r="D97" s="22">
        <f t="shared" si="9"/>
        <v>0</v>
      </c>
      <c r="E97" s="11">
        <f t="shared" si="10"/>
        <v>0</v>
      </c>
    </row>
    <row r="98" spans="1:5" x14ac:dyDescent="0.25">
      <c r="A98" s="1">
        <f t="shared" si="6"/>
        <v>97</v>
      </c>
      <c r="C98" s="24"/>
      <c r="D98" s="22"/>
      <c r="E98" s="11"/>
    </row>
    <row r="99" spans="1:5" ht="14.4" thickBot="1" x14ac:dyDescent="0.3">
      <c r="A99" s="1">
        <f t="shared" si="6"/>
        <v>98</v>
      </c>
      <c r="B99" s="25" t="s">
        <v>26</v>
      </c>
      <c r="C99" s="26">
        <f>SUM(C88:C97)</f>
        <v>0</v>
      </c>
      <c r="D99" s="27">
        <f>SUM(D88:D97)</f>
        <v>0</v>
      </c>
      <c r="E99" s="28">
        <f>SUM(E88:E97)</f>
        <v>0</v>
      </c>
    </row>
    <row r="100" spans="1:5" ht="14.4" thickTop="1" x14ac:dyDescent="0.25">
      <c r="A100" s="1">
        <f t="shared" si="6"/>
        <v>99</v>
      </c>
      <c r="D100" s="22"/>
    </row>
    <row r="101" spans="1:5" x14ac:dyDescent="0.25">
      <c r="A101" s="1">
        <f t="shared" si="6"/>
        <v>100</v>
      </c>
      <c r="B101" s="14" t="s">
        <v>11</v>
      </c>
      <c r="C101" s="15"/>
      <c r="D101" s="30"/>
      <c r="E101" s="16"/>
    </row>
    <row r="102" spans="1:5" x14ac:dyDescent="0.25">
      <c r="A102" s="1">
        <f t="shared" si="6"/>
        <v>101</v>
      </c>
      <c r="B102" s="17"/>
      <c r="C102" s="17" t="s">
        <v>15</v>
      </c>
      <c r="D102" s="31"/>
      <c r="E102" s="17" t="s">
        <v>16</v>
      </c>
    </row>
    <row r="103" spans="1:5" ht="14.4" thickBot="1" x14ac:dyDescent="0.3">
      <c r="A103" s="1">
        <f t="shared" si="6"/>
        <v>102</v>
      </c>
      <c r="B103" s="18" t="s">
        <v>17</v>
      </c>
      <c r="C103" s="18" t="s">
        <v>18</v>
      </c>
      <c r="D103" s="32"/>
      <c r="E103" s="19">
        <f>C14</f>
        <v>0</v>
      </c>
    </row>
    <row r="104" spans="1:5" x14ac:dyDescent="0.25">
      <c r="A104" s="1">
        <f t="shared" si="6"/>
        <v>103</v>
      </c>
      <c r="D104" s="22"/>
    </row>
    <row r="105" spans="1:5" x14ac:dyDescent="0.25">
      <c r="A105" s="1">
        <f t="shared" si="6"/>
        <v>104</v>
      </c>
      <c r="B105" s="20" t="s">
        <v>43</v>
      </c>
      <c r="C105" s="21">
        <v>0</v>
      </c>
      <c r="D105" s="22">
        <f>IF(C105=0,0,C105/C$109)</f>
        <v>0</v>
      </c>
      <c r="E105" s="11">
        <f>ROUND($E$103*D105,0)</f>
        <v>0</v>
      </c>
    </row>
    <row r="106" spans="1:5" x14ac:dyDescent="0.25">
      <c r="A106" s="1">
        <f t="shared" si="6"/>
        <v>105</v>
      </c>
      <c r="B106" s="20" t="s">
        <v>28</v>
      </c>
      <c r="C106" s="21">
        <v>0</v>
      </c>
      <c r="D106" s="22">
        <f t="shared" ref="D106:D107" si="11">IF(C106=0,0,C106/C$109)</f>
        <v>0</v>
      </c>
      <c r="E106" s="11">
        <f t="shared" ref="E106:E107" si="12">ROUND($E$103*D106,0)</f>
        <v>0</v>
      </c>
    </row>
    <row r="107" spans="1:5" x14ac:dyDescent="0.25">
      <c r="A107" s="1">
        <f t="shared" si="6"/>
        <v>106</v>
      </c>
      <c r="B107" s="20" t="s">
        <v>29</v>
      </c>
      <c r="C107" s="21">
        <v>0</v>
      </c>
      <c r="D107" s="22">
        <f t="shared" si="11"/>
        <v>0</v>
      </c>
      <c r="E107" s="11">
        <f t="shared" si="12"/>
        <v>0</v>
      </c>
    </row>
    <row r="108" spans="1:5" x14ac:dyDescent="0.25">
      <c r="A108" s="1">
        <f t="shared" si="6"/>
        <v>107</v>
      </c>
      <c r="C108" s="24"/>
      <c r="D108" s="22"/>
      <c r="E108" s="11"/>
    </row>
    <row r="109" spans="1:5" ht="14.4" thickBot="1" x14ac:dyDescent="0.3">
      <c r="A109" s="1">
        <f t="shared" si="6"/>
        <v>108</v>
      </c>
      <c r="B109" s="25" t="s">
        <v>26</v>
      </c>
      <c r="C109" s="26">
        <f>SUM(C105:C107)</f>
        <v>0</v>
      </c>
      <c r="D109" s="27">
        <f>SUM(D105:D107)</f>
        <v>0</v>
      </c>
      <c r="E109" s="28">
        <f>SUM(E105:E107)</f>
        <v>0</v>
      </c>
    </row>
    <row r="110" spans="1:5" ht="14.4" thickTop="1" x14ac:dyDescent="0.25">
      <c r="A110" s="1">
        <f t="shared" si="6"/>
        <v>109</v>
      </c>
      <c r="D110" s="22"/>
    </row>
    <row r="111" spans="1:5" x14ac:dyDescent="0.25">
      <c r="A111" s="1">
        <f t="shared" si="6"/>
        <v>110</v>
      </c>
      <c r="B111" s="14" t="s">
        <v>12</v>
      </c>
      <c r="C111" s="15"/>
      <c r="D111" s="30"/>
      <c r="E111" s="16"/>
    </row>
    <row r="112" spans="1:5" x14ac:dyDescent="0.25">
      <c r="A112" s="1">
        <f t="shared" si="6"/>
        <v>111</v>
      </c>
      <c r="B112" s="17"/>
      <c r="C112" s="17" t="s">
        <v>15</v>
      </c>
      <c r="D112" s="31"/>
      <c r="E112" s="17" t="s">
        <v>16</v>
      </c>
    </row>
    <row r="113" spans="1:5" ht="14.4" thickBot="1" x14ac:dyDescent="0.3">
      <c r="A113" s="1">
        <f t="shared" si="6"/>
        <v>112</v>
      </c>
      <c r="B113" s="18" t="s">
        <v>17</v>
      </c>
      <c r="C113" s="18" t="s">
        <v>18</v>
      </c>
      <c r="D113" s="32"/>
      <c r="E113" s="19">
        <f>C15</f>
        <v>0</v>
      </c>
    </row>
    <row r="114" spans="1:5" x14ac:dyDescent="0.25">
      <c r="A114" s="1">
        <f t="shared" si="6"/>
        <v>113</v>
      </c>
      <c r="D114" s="22"/>
    </row>
    <row r="115" spans="1:5" x14ac:dyDescent="0.25">
      <c r="A115" s="1">
        <f t="shared" si="6"/>
        <v>114</v>
      </c>
      <c r="B115" s="20" t="s">
        <v>43</v>
      </c>
      <c r="C115" s="21">
        <v>0</v>
      </c>
      <c r="D115" s="22">
        <f>IF(C115=0,0,C115/C$117)</f>
        <v>0</v>
      </c>
      <c r="E115" s="11">
        <f>ROUND($E$113*D115,0)</f>
        <v>0</v>
      </c>
    </row>
    <row r="116" spans="1:5" x14ac:dyDescent="0.25">
      <c r="A116" s="1">
        <f t="shared" si="6"/>
        <v>115</v>
      </c>
      <c r="C116" s="24"/>
      <c r="D116" s="22"/>
      <c r="E116" s="11"/>
    </row>
    <row r="117" spans="1:5" ht="14.4" thickBot="1" x14ac:dyDescent="0.3">
      <c r="A117" s="1">
        <f t="shared" si="6"/>
        <v>116</v>
      </c>
      <c r="B117" s="25" t="s">
        <v>26</v>
      </c>
      <c r="C117" s="26">
        <f>SUM(C115:C115)</f>
        <v>0</v>
      </c>
      <c r="D117" s="27">
        <f>SUM(D115:D115)</f>
        <v>0</v>
      </c>
      <c r="E117" s="28">
        <f>SUM(E115:E115)</f>
        <v>0</v>
      </c>
    </row>
    <row r="118" spans="1:5" ht="14.4" thickTop="1" x14ac:dyDescent="0.25">
      <c r="A118" s="1">
        <f t="shared" si="6"/>
        <v>117</v>
      </c>
      <c r="D118" s="22"/>
      <c r="E118" s="29" t="s">
        <v>39</v>
      </c>
    </row>
    <row r="119" spans="1:5" x14ac:dyDescent="0.25">
      <c r="A119" s="1">
        <f t="shared" si="6"/>
        <v>118</v>
      </c>
      <c r="B119" s="14" t="s">
        <v>13</v>
      </c>
      <c r="C119" s="15"/>
      <c r="D119" s="30"/>
      <c r="E119" s="16"/>
    </row>
    <row r="120" spans="1:5" x14ac:dyDescent="0.25">
      <c r="A120" s="1">
        <f t="shared" si="6"/>
        <v>119</v>
      </c>
      <c r="B120" s="17"/>
      <c r="C120" s="17" t="s">
        <v>15</v>
      </c>
      <c r="D120" s="31"/>
      <c r="E120" s="17" t="s">
        <v>16</v>
      </c>
    </row>
    <row r="121" spans="1:5" ht="14.4" thickBot="1" x14ac:dyDescent="0.3">
      <c r="A121" s="1">
        <f t="shared" si="6"/>
        <v>120</v>
      </c>
      <c r="B121" s="18" t="s">
        <v>17</v>
      </c>
      <c r="C121" s="18" t="s">
        <v>18</v>
      </c>
      <c r="D121" s="32"/>
      <c r="E121" s="19">
        <f>C16</f>
        <v>0</v>
      </c>
    </row>
    <row r="122" spans="1:5" x14ac:dyDescent="0.25">
      <c r="A122" s="1">
        <f t="shared" si="6"/>
        <v>121</v>
      </c>
      <c r="D122" s="22"/>
    </row>
    <row r="123" spans="1:5" x14ac:dyDescent="0.25">
      <c r="A123" s="1">
        <f t="shared" si="6"/>
        <v>122</v>
      </c>
      <c r="B123" s="20" t="s">
        <v>43</v>
      </c>
      <c r="C123" s="21">
        <v>0</v>
      </c>
      <c r="D123" s="22">
        <f>IF(C123=0,0,C123/C$125)</f>
        <v>0</v>
      </c>
      <c r="E123" s="11">
        <f>ROUND($E$121*D123,0)</f>
        <v>0</v>
      </c>
    </row>
    <row r="124" spans="1:5" x14ac:dyDescent="0.25">
      <c r="A124" s="1">
        <f t="shared" si="6"/>
        <v>123</v>
      </c>
      <c r="C124" s="24"/>
      <c r="D124" s="22"/>
      <c r="E124" s="11"/>
    </row>
    <row r="125" spans="1:5" ht="14.4" thickBot="1" x14ac:dyDescent="0.3">
      <c r="A125" s="1">
        <f t="shared" si="6"/>
        <v>124</v>
      </c>
      <c r="B125" s="25" t="s">
        <v>26</v>
      </c>
      <c r="C125" s="26">
        <f>SUM(C123:C123)</f>
        <v>0</v>
      </c>
      <c r="D125" s="27">
        <f>SUM(D123:D123)</f>
        <v>0</v>
      </c>
      <c r="E125" s="28">
        <f>SUM(E123:E123)</f>
        <v>0</v>
      </c>
    </row>
    <row r="126" spans="1:5" ht="14.4" thickTop="1" x14ac:dyDescent="0.25">
      <c r="A126" s="1">
        <f t="shared" si="6"/>
        <v>125</v>
      </c>
    </row>
    <row r="127" spans="1:5" x14ac:dyDescent="0.25">
      <c r="A127" s="1">
        <f t="shared" si="6"/>
        <v>126</v>
      </c>
    </row>
    <row r="128" spans="1:5" x14ac:dyDescent="0.25">
      <c r="A128" s="1">
        <f t="shared" si="6"/>
        <v>127</v>
      </c>
      <c r="B128" t="s">
        <v>40</v>
      </c>
      <c r="E128" s="11">
        <f>E125+E117+E109+E99+E82+E64+E41</f>
        <v>0</v>
      </c>
    </row>
    <row r="129" spans="1:5" x14ac:dyDescent="0.25">
      <c r="A129" s="1">
        <f t="shared" si="6"/>
        <v>128</v>
      </c>
      <c r="B129" t="s">
        <v>41</v>
      </c>
      <c r="E129" s="11">
        <f>E128-C17</f>
        <v>0</v>
      </c>
    </row>
  </sheetData>
  <phoneticPr fontId="7" type="noConversion"/>
  <pageMargins left="0.7" right="0.7" top="0.75" bottom="0.75" header="0.3" footer="0.3"/>
  <pageSetup scale="88" fitToHeight="0" orientation="portrait" r:id="rId1"/>
  <rowBreaks count="3" manualBreakCount="3">
    <brk id="41" max="4" man="1"/>
    <brk id="82" max="4" man="1"/>
    <brk id="11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Retail Allocation</vt:lpstr>
      <vt:lpstr>'Retail Allocation'!Print_Area</vt:lpstr>
      <vt:lpstr>'Retail Allocation'!Print_Titles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Hinton, Daniel E (PSC)</cp:lastModifiedBy>
  <cp:lastPrinted>2023-03-28T13:47:04Z</cp:lastPrinted>
  <dcterms:created xsi:type="dcterms:W3CDTF">2023-02-16T14:40:29Z</dcterms:created>
  <dcterms:modified xsi:type="dcterms:W3CDTF">2023-04-23T21:45:03Z</dcterms:modified>
</cp:coreProperties>
</file>