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1355" windowHeight="92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2" i="1"/>
  <c r="G8"/>
  <c r="G18"/>
  <c r="F8"/>
  <c r="F12"/>
  <c r="F18"/>
  <c r="E8"/>
  <c r="E12"/>
  <c r="E18"/>
</calcChain>
</file>

<file path=xl/sharedStrings.xml><?xml version="1.0" encoding="utf-8"?>
<sst xmlns="http://schemas.openxmlformats.org/spreadsheetml/2006/main" count="61" uniqueCount="25">
  <si>
    <t>Ohio Power - Gen</t>
  </si>
  <si>
    <t>Mitchell Generating Plant</t>
  </si>
  <si>
    <t>30300 - Intangible Property</t>
  </si>
  <si>
    <t>12/2011</t>
  </si>
  <si>
    <t>31000 - Land - Coal Fired</t>
  </si>
  <si>
    <t>31100 - Structures, Improvemnt-Coal</t>
  </si>
  <si>
    <t>31200 - Boiler Plant Equip-Coal</t>
  </si>
  <si>
    <t>31400 - Turbogenerator Units-Coal</t>
  </si>
  <si>
    <t>31500 - Accessory Elect Equip-Coal</t>
  </si>
  <si>
    <t>31600 - Misc Pwr Plant Equip-Coal</t>
  </si>
  <si>
    <t>31700 - ARO Steam Production Plant</t>
  </si>
  <si>
    <t>35200 - Structures and Improvements</t>
  </si>
  <si>
    <t>35300 - Station Equipment</t>
  </si>
  <si>
    <t>39000 - Structures and Improvements</t>
  </si>
  <si>
    <t>39100 - Office Furniture, Equipment</t>
  </si>
  <si>
    <t>39700 - Communication Equipment</t>
  </si>
  <si>
    <t>Original Cost</t>
  </si>
  <si>
    <t>Accumulated Depreciation</t>
  </si>
  <si>
    <t>Net Book value</t>
  </si>
  <si>
    <t>Month</t>
  </si>
  <si>
    <t>Utility Account</t>
  </si>
  <si>
    <t>Company</t>
  </si>
  <si>
    <t>Location</t>
  </si>
  <si>
    <t>KIUC 2-6 Attachment 1</t>
  </si>
  <si>
    <t>Case No. 2011-00401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</si>
</sst>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0" fontId="0" fillId="0" borderId="0" xfId="0" applyAlignment="1">
      <alignment horizontal="center" wrapText="1"/>
    </xf>
    <xf numFmtId="43" fontId="0" fillId="0" borderId="0" xfId="1" applyFont="1" applyAlignment="1">
      <alignment horizontal="center" wrapText="1"/>
    </xf>
    <xf numFmtId="0" fontId="0" fillId="0" borderId="0" xfId="0" applyAlignment="1"/>
    <xf numFmtId="43" fontId="0" fillId="0" borderId="0" xfId="0" applyNumberFormat="1"/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tabSelected="1" workbookViewId="0">
      <selection activeCell="G22" sqref="G22"/>
    </sheetView>
  </sheetViews>
  <sheetFormatPr defaultRowHeight="12.75"/>
  <cols>
    <col min="1" max="1" width="15.85546875" bestFit="1" customWidth="1"/>
    <col min="2" max="2" width="22.28515625" bestFit="1" customWidth="1"/>
    <col min="3" max="3" width="32.7109375" bestFit="1" customWidth="1"/>
    <col min="4" max="4" width="7.5703125" bestFit="1" customWidth="1"/>
    <col min="5" max="5" width="16.5703125" bestFit="1" customWidth="1"/>
    <col min="6" max="6" width="15" bestFit="1" customWidth="1"/>
    <col min="7" max="7" width="16.5703125" bestFit="1" customWidth="1"/>
  </cols>
  <sheetData>
    <row r="1" spans="1:7">
      <c r="A1" s="6" t="s">
        <v>24</v>
      </c>
    </row>
    <row r="2" spans="1:7">
      <c r="A2" s="6" t="s">
        <v>23</v>
      </c>
    </row>
    <row r="4" spans="1:7" s="4" customFormat="1" ht="25.5">
      <c r="A4" s="2" t="s">
        <v>21</v>
      </c>
      <c r="B4" s="2" t="s">
        <v>22</v>
      </c>
      <c r="C4" s="2" t="s">
        <v>20</v>
      </c>
      <c r="D4" s="2" t="s">
        <v>19</v>
      </c>
      <c r="E4" s="3" t="s">
        <v>16</v>
      </c>
      <c r="F4" s="3" t="s">
        <v>17</v>
      </c>
      <c r="G4" s="3" t="s">
        <v>18</v>
      </c>
    </row>
    <row r="5" spans="1:7">
      <c r="A5" t="s">
        <v>0</v>
      </c>
      <c r="B5" t="s">
        <v>1</v>
      </c>
      <c r="C5" t="s">
        <v>2</v>
      </c>
      <c r="D5" t="s">
        <v>3</v>
      </c>
      <c r="E5" s="1">
        <v>61386.5</v>
      </c>
      <c r="F5" s="1">
        <v>61386.5</v>
      </c>
      <c r="G5" s="1">
        <v>0</v>
      </c>
    </row>
    <row r="6" spans="1:7">
      <c r="A6" t="s">
        <v>0</v>
      </c>
      <c r="B6" t="s">
        <v>1</v>
      </c>
      <c r="C6" t="s">
        <v>4</v>
      </c>
      <c r="D6" t="s">
        <v>3</v>
      </c>
      <c r="E6" s="1">
        <v>1122477.25</v>
      </c>
      <c r="F6" s="1">
        <v>0</v>
      </c>
      <c r="G6" s="1">
        <v>1122477.25</v>
      </c>
    </row>
    <row r="7" spans="1:7">
      <c r="A7" t="s">
        <v>0</v>
      </c>
      <c r="B7" t="s">
        <v>1</v>
      </c>
      <c r="C7" t="s">
        <v>5</v>
      </c>
      <c r="D7" t="s">
        <v>3</v>
      </c>
      <c r="E7" s="1">
        <v>82041547.200000003</v>
      </c>
      <c r="F7" s="1">
        <v>28013281.109999999</v>
      </c>
      <c r="G7" s="1">
        <v>54028266.090000004</v>
      </c>
    </row>
    <row r="8" spans="1:7">
      <c r="A8" t="s">
        <v>0</v>
      </c>
      <c r="B8" t="s">
        <v>1</v>
      </c>
      <c r="C8" t="s">
        <v>6</v>
      </c>
      <c r="D8" t="s">
        <v>3</v>
      </c>
      <c r="E8" s="1">
        <f>1476603263.59+15473647.73</f>
        <v>1492076911.3199999</v>
      </c>
      <c r="F8" s="1">
        <f>373006595.42+5266772.25</f>
        <v>378273367.67000002</v>
      </c>
      <c r="G8" s="1">
        <f>1103596668.17+10206875.48</f>
        <v>1113803543.6500001</v>
      </c>
    </row>
    <row r="9" spans="1:7">
      <c r="A9" t="s">
        <v>0</v>
      </c>
      <c r="B9" t="s">
        <v>1</v>
      </c>
      <c r="C9" t="s">
        <v>7</v>
      </c>
      <c r="D9" t="s">
        <v>3</v>
      </c>
      <c r="E9" s="1">
        <v>102584713.92</v>
      </c>
      <c r="F9" s="1">
        <v>64505144.229999997</v>
      </c>
      <c r="G9" s="1">
        <v>38079569.690000005</v>
      </c>
    </row>
    <row r="10" spans="1:7">
      <c r="A10" t="s">
        <v>0</v>
      </c>
      <c r="B10" t="s">
        <v>1</v>
      </c>
      <c r="C10" t="s">
        <v>8</v>
      </c>
      <c r="D10" t="s">
        <v>3</v>
      </c>
      <c r="E10" s="1">
        <v>29567628.539999999</v>
      </c>
      <c r="F10" s="1">
        <v>20151616.379999999</v>
      </c>
      <c r="G10" s="1">
        <v>9416012.1600000001</v>
      </c>
    </row>
    <row r="11" spans="1:7">
      <c r="A11" t="s">
        <v>0</v>
      </c>
      <c r="B11" t="s">
        <v>1</v>
      </c>
      <c r="C11" t="s">
        <v>9</v>
      </c>
      <c r="D11" t="s">
        <v>3</v>
      </c>
      <c r="E11" s="1">
        <v>13844799.91</v>
      </c>
      <c r="F11" s="1">
        <v>4807498.93</v>
      </c>
      <c r="G11" s="1">
        <v>9037300.9800000004</v>
      </c>
    </row>
    <row r="12" spans="1:7">
      <c r="A12" t="s">
        <v>0</v>
      </c>
      <c r="B12" t="s">
        <v>1</v>
      </c>
      <c r="C12" t="s">
        <v>10</v>
      </c>
      <c r="D12" t="s">
        <v>3</v>
      </c>
      <c r="E12" s="1">
        <f>4382114.08+275851.6-1922048.21</f>
        <v>2735917.4699999997</v>
      </c>
      <c r="F12" s="1">
        <f>680774.77+45213.76-269824.49</f>
        <v>456164.04000000004</v>
      </c>
      <c r="G12" s="1">
        <f>3701339.31+230637.84-1652223.72</f>
        <v>2279753.4299999997</v>
      </c>
    </row>
    <row r="13" spans="1:7">
      <c r="A13" t="s">
        <v>0</v>
      </c>
      <c r="B13" t="s">
        <v>1</v>
      </c>
      <c r="C13" t="s">
        <v>11</v>
      </c>
      <c r="D13" t="s">
        <v>3</v>
      </c>
      <c r="E13" s="1">
        <v>144232.98000000001</v>
      </c>
      <c r="F13" s="1">
        <v>12184.71</v>
      </c>
      <c r="G13" s="1">
        <v>132048.27000000002</v>
      </c>
    </row>
    <row r="14" spans="1:7">
      <c r="A14" t="s">
        <v>0</v>
      </c>
      <c r="B14" t="s">
        <v>1</v>
      </c>
      <c r="C14" t="s">
        <v>12</v>
      </c>
      <c r="D14" t="s">
        <v>3</v>
      </c>
      <c r="E14" s="1">
        <v>11513460.1</v>
      </c>
      <c r="F14" s="1">
        <v>5426664.5</v>
      </c>
      <c r="G14" s="1">
        <v>6086795.5999999996</v>
      </c>
    </row>
    <row r="15" spans="1:7">
      <c r="A15" t="s">
        <v>0</v>
      </c>
      <c r="B15" t="s">
        <v>1</v>
      </c>
      <c r="C15" t="s">
        <v>13</v>
      </c>
      <c r="D15" t="s">
        <v>3</v>
      </c>
      <c r="E15" s="1">
        <v>136829.92000000001</v>
      </c>
      <c r="F15" s="1">
        <v>10819.73</v>
      </c>
      <c r="G15" s="1">
        <v>126010.19000000002</v>
      </c>
    </row>
    <row r="16" spans="1:7">
      <c r="A16" t="s">
        <v>0</v>
      </c>
      <c r="B16" t="s">
        <v>1</v>
      </c>
      <c r="C16" t="s">
        <v>14</v>
      </c>
      <c r="D16" t="s">
        <v>3</v>
      </c>
      <c r="E16" s="1">
        <v>194137.34</v>
      </c>
      <c r="F16" s="1">
        <v>26095.61</v>
      </c>
      <c r="G16" s="1">
        <v>168041.72999999998</v>
      </c>
    </row>
    <row r="17" spans="1:8">
      <c r="A17" t="s">
        <v>0</v>
      </c>
      <c r="B17" t="s">
        <v>1</v>
      </c>
      <c r="C17" t="s">
        <v>15</v>
      </c>
      <c r="D17" t="s">
        <v>3</v>
      </c>
      <c r="E17" s="1">
        <v>37693.61</v>
      </c>
      <c r="F17" s="1">
        <v>6793.67</v>
      </c>
      <c r="G17" s="1">
        <v>30899.940000000002</v>
      </c>
    </row>
    <row r="18" spans="1:8">
      <c r="E18" s="1">
        <f>SUM(E5:E17)</f>
        <v>1736061736.0599999</v>
      </c>
      <c r="F18" s="1">
        <f>SUM(F5:F17)</f>
        <v>501751017.0800001</v>
      </c>
      <c r="G18" s="1">
        <f>SUM(G5:G17)</f>
        <v>1234310718.9800003</v>
      </c>
      <c r="H18" s="5"/>
    </row>
  </sheetData>
  <phoneticPr fontId="2" type="noConversion"/>
  <pageMargins left="0.75" right="0.75" top="1" bottom="1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AEP-IT-CPS 4/30/3-(8-835-3050)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s632389</cp:lastModifiedBy>
  <dcterms:created xsi:type="dcterms:W3CDTF">2012-02-10T22:07:01Z</dcterms:created>
  <dcterms:modified xsi:type="dcterms:W3CDTF">2012-02-14T00:41:48Z</dcterms:modified>
</cp:coreProperties>
</file>